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ichaelrekas/Downloads/"/>
    </mc:Choice>
  </mc:AlternateContent>
  <xr:revisionPtr revIDLastSave="0" documentId="8_{D71495EF-ED0C-6C4D-BCF2-3AD9E4B231AC}" xr6:coauthVersionLast="47" xr6:coauthVersionMax="47" xr10:uidLastSave="{00000000-0000-0000-0000-000000000000}"/>
  <bookViews>
    <workbookView xWindow="0" yWindow="660" windowWidth="29400" windowHeight="17740" activeTab="5" xr2:uid="{00000000-000D-0000-FFFF-FFFF00000000}"/>
  </bookViews>
  <sheets>
    <sheet name="Index" sheetId="1" r:id="rId1"/>
    <sheet name="RTX Operating Model " sheetId="2" r:id="rId2"/>
    <sheet name="LMT Operating Model" sheetId="3" r:id="rId3"/>
    <sheet name="DCF Valuation" sheetId="4" r:id="rId4"/>
    <sheet name="Multiples Valuation" sheetId="5" r:id="rId5"/>
    <sheet name="Backlog  " sheetId="6" r:id="rId6"/>
    <sheet name="Line Item Projections" sheetId="7" r:id="rId7"/>
    <sheet name="Visuals" sheetId="8" r:id="rId8"/>
  </sheets>
  <calcPr calcId="0" iterateDelta="1E-4"/>
</workbook>
</file>

<file path=xl/sharedStrings.xml><?xml version="1.0" encoding="utf-8"?>
<sst xmlns="http://schemas.openxmlformats.org/spreadsheetml/2006/main" count="446" uniqueCount="329">
  <si>
    <t xml:space="preserve">Price </t>
  </si>
  <si>
    <t xml:space="preserve">Price Target </t>
  </si>
  <si>
    <t xml:space="preserve">Rating </t>
  </si>
  <si>
    <t xml:space="preserve">52 Week High </t>
  </si>
  <si>
    <t xml:space="preserve">52 Week Low </t>
  </si>
  <si>
    <t xml:space="preserve">(Model Figures in Millions) </t>
  </si>
  <si>
    <t>BUY</t>
  </si>
  <si>
    <t>2026E</t>
  </si>
  <si>
    <t>2027E</t>
  </si>
  <si>
    <t>Q1 '24</t>
  </si>
  <si>
    <t xml:space="preserve">Q2 '24 </t>
  </si>
  <si>
    <t>Q3 '24</t>
  </si>
  <si>
    <t>Q4 '24</t>
  </si>
  <si>
    <t>Q1 '25</t>
  </si>
  <si>
    <t>Q2 '25</t>
  </si>
  <si>
    <t>Q3 '25</t>
  </si>
  <si>
    <t>Q4 '25</t>
  </si>
  <si>
    <t>Q1 '26</t>
  </si>
  <si>
    <t>Q2 '26E</t>
  </si>
  <si>
    <t>Q3 '26E</t>
  </si>
  <si>
    <t>Q4 '26E</t>
  </si>
  <si>
    <t>Income Statement (Annual)</t>
  </si>
  <si>
    <t xml:space="preserve">Collins Aerospace Systems </t>
  </si>
  <si>
    <t xml:space="preserve">Pratt &amp; Whitney </t>
  </si>
  <si>
    <t xml:space="preserve">Raytheon  </t>
  </si>
  <si>
    <t xml:space="preserve">Other </t>
  </si>
  <si>
    <t>Total revenues</t>
  </si>
  <si>
    <t xml:space="preserve">Cost of goods sold </t>
  </si>
  <si>
    <t>Gross profit</t>
  </si>
  <si>
    <t xml:space="preserve">Gross Margin </t>
  </si>
  <si>
    <t xml:space="preserve">Research and development </t>
  </si>
  <si>
    <t xml:space="preserve">SG&amp;A </t>
  </si>
  <si>
    <t>Other income, net</t>
  </si>
  <si>
    <t>Operating income - GAAP</t>
  </si>
  <si>
    <t xml:space="preserve">Operating margin - GAAP </t>
  </si>
  <si>
    <t>Gain on sale of CIS business (adjustment)</t>
  </si>
  <si>
    <t xml:space="preserve">Powder metal recall charge (adjustment) </t>
  </si>
  <si>
    <t xml:space="preserve">Operating income - Adjusted </t>
  </si>
  <si>
    <t>Operating margin - adjusted</t>
  </si>
  <si>
    <t>Non service pension income</t>
  </si>
  <si>
    <t xml:space="preserve">Debt extinguishment costs </t>
  </si>
  <si>
    <t>Interest expense, net</t>
  </si>
  <si>
    <t>Earnings before tax - GAAP</t>
  </si>
  <si>
    <t xml:space="preserve">Debt extinguishment costs (adjustment) </t>
  </si>
  <si>
    <t xml:space="preserve">Earnings before tax - Adjusted </t>
  </si>
  <si>
    <t xml:space="preserve">Income tax expense - GAAP </t>
  </si>
  <si>
    <t xml:space="preserve">Tax rate - GAAP </t>
  </si>
  <si>
    <t xml:space="preserve">Income tax expense - Adjusted </t>
  </si>
  <si>
    <t>Tax rate - Adjusted</t>
  </si>
  <si>
    <t>Net Income - GAAP</t>
  </si>
  <si>
    <t>EPS - GAAP</t>
  </si>
  <si>
    <t>Net Income - Adjusted</t>
  </si>
  <si>
    <t>EPS - Adjusted</t>
  </si>
  <si>
    <t>Fully Diluted Shares Outstanding</t>
  </si>
  <si>
    <t xml:space="preserve">Income Statement Growth (YoY) - Adjusted Figures </t>
  </si>
  <si>
    <t xml:space="preserve">Total Revenues </t>
  </si>
  <si>
    <t xml:space="preserve">Gross Profit </t>
  </si>
  <si>
    <t xml:space="preserve">Operating Income </t>
  </si>
  <si>
    <t xml:space="preserve">Net Income </t>
  </si>
  <si>
    <t xml:space="preserve">EPS </t>
  </si>
  <si>
    <t>Funds Flow Statement</t>
  </si>
  <si>
    <t>Operating Activities</t>
  </si>
  <si>
    <t xml:space="preserve">Depreciation &amp; ammoritization </t>
  </si>
  <si>
    <t xml:space="preserve">Deferred income tax provision </t>
  </si>
  <si>
    <t xml:space="preserve">Stock compensation cost </t>
  </si>
  <si>
    <t xml:space="preserve">Net periodic pension income </t>
  </si>
  <si>
    <t xml:space="preserve">401k matching contributions </t>
  </si>
  <si>
    <t xml:space="preserve">Debt extinguisment costs </t>
  </si>
  <si>
    <t xml:space="preserve">Gain on sale of CIS business </t>
  </si>
  <si>
    <t xml:space="preserve">Working capital, net </t>
  </si>
  <si>
    <t>Net cashflow from operations - Adjusted</t>
  </si>
  <si>
    <t>Net cashflow from operations - GAAP</t>
  </si>
  <si>
    <t xml:space="preserve">Capex </t>
  </si>
  <si>
    <t>Excess cashflow from operations (FCF)</t>
  </si>
  <si>
    <t>YoY</t>
  </si>
  <si>
    <t xml:space="preserve">Investing Activities </t>
  </si>
  <si>
    <t xml:space="preserve"> </t>
  </si>
  <si>
    <t>Net acquisitions and divestures</t>
  </si>
  <si>
    <t xml:space="preserve">Net other investing activities </t>
  </si>
  <si>
    <t xml:space="preserve">Net cashflow from investing activities  </t>
  </si>
  <si>
    <t xml:space="preserve">Financing Activities </t>
  </si>
  <si>
    <t>Net change in debt</t>
  </si>
  <si>
    <t>Dividends paid on common stock</t>
  </si>
  <si>
    <t xml:space="preserve">Repurchase of common stock </t>
  </si>
  <si>
    <t xml:space="preserve">Other financing activities, net </t>
  </si>
  <si>
    <t>Net cashflow from financing activities</t>
  </si>
  <si>
    <t>FX adjustment</t>
  </si>
  <si>
    <t>Net change in cash for the period</t>
  </si>
  <si>
    <t xml:space="preserve">Net change in cash for the period - GAAP </t>
  </si>
  <si>
    <t>Balance Sheet</t>
  </si>
  <si>
    <t xml:space="preserve">Assets </t>
  </si>
  <si>
    <t xml:space="preserve">Cash &amp; Equivalents </t>
  </si>
  <si>
    <t xml:space="preserve">Accounts Receivable  </t>
  </si>
  <si>
    <t xml:space="preserve">Contract Assets </t>
  </si>
  <si>
    <t xml:space="preserve">Inventory </t>
  </si>
  <si>
    <t xml:space="preserve">Other Current Assets </t>
  </si>
  <si>
    <t>Total Current Assets</t>
  </si>
  <si>
    <t xml:space="preserve">Customer financing assets </t>
  </si>
  <si>
    <t xml:space="preserve">Fixed assets </t>
  </si>
  <si>
    <t xml:space="preserve">Operating lease, right of use assets </t>
  </si>
  <si>
    <t>Goodwill</t>
  </si>
  <si>
    <t xml:space="preserve">Intangible Assets </t>
  </si>
  <si>
    <t>Other Assets</t>
  </si>
  <si>
    <t>Total Assets</t>
  </si>
  <si>
    <t xml:space="preserve">Liabilities and Shareholder's Equity </t>
  </si>
  <si>
    <t>Short term borrowings</t>
  </si>
  <si>
    <t xml:space="preserve">Accounts Payable </t>
  </si>
  <si>
    <t>Accrued employee compensation</t>
  </si>
  <si>
    <t>Other accrued liabilities</t>
  </si>
  <si>
    <t xml:space="preserve">Contract liabilities </t>
  </si>
  <si>
    <t xml:space="preserve">Long term debt currently due </t>
  </si>
  <si>
    <t>Total Current Liabilities</t>
  </si>
  <si>
    <t>Long term debt</t>
  </si>
  <si>
    <t>Operating lease liabilities, non current</t>
  </si>
  <si>
    <t xml:space="preserve">Pension/retirement benefit obligations </t>
  </si>
  <si>
    <t xml:space="preserve">Other long term liabilities </t>
  </si>
  <si>
    <t xml:space="preserve">Total Liabilities </t>
  </si>
  <si>
    <t>Redeemable non-controlling interest</t>
  </si>
  <si>
    <t>Noncontrolling Interest</t>
  </si>
  <si>
    <t>Shareholders Equity</t>
  </si>
  <si>
    <t>Total Liabilities &amp; Shareholder's Equity</t>
  </si>
  <si>
    <t>Net working capital</t>
  </si>
  <si>
    <t>Change in net working capital</t>
  </si>
  <si>
    <t xml:space="preserve">Return on Invested Capital (ROIC) - Adjusted Figures </t>
  </si>
  <si>
    <t xml:space="preserve">Revenues </t>
  </si>
  <si>
    <t>Operating Income (EBIT)</t>
  </si>
  <si>
    <t>Operating Margin</t>
  </si>
  <si>
    <t xml:space="preserve">Taxes </t>
  </si>
  <si>
    <t>NOPAT</t>
  </si>
  <si>
    <t>Income taxes</t>
  </si>
  <si>
    <t xml:space="preserve">Pre-tax income </t>
  </si>
  <si>
    <t>Effective tax rate</t>
  </si>
  <si>
    <t xml:space="preserve">Invested Capital </t>
  </si>
  <si>
    <t xml:space="preserve">PP&amp;E </t>
  </si>
  <si>
    <t xml:space="preserve">Other Assets </t>
  </si>
  <si>
    <t xml:space="preserve">Total Invested Capital </t>
  </si>
  <si>
    <t xml:space="preserve">YoY % </t>
  </si>
  <si>
    <t xml:space="preserve">ROIC </t>
  </si>
  <si>
    <t xml:space="preserve">Index </t>
  </si>
  <si>
    <t xml:space="preserve">RTX Operating Model </t>
  </si>
  <si>
    <t xml:space="preserve">LMT Operating Model </t>
  </si>
  <si>
    <t xml:space="preserve">DCF Valuation </t>
  </si>
  <si>
    <t xml:space="preserve">Multiples Valuation </t>
  </si>
  <si>
    <t xml:space="preserve">Backlog </t>
  </si>
  <si>
    <t>Line Item Projections</t>
  </si>
  <si>
    <t xml:space="preserve">Income Statement (Annual) </t>
  </si>
  <si>
    <t xml:space="preserve">Areonautics </t>
  </si>
  <si>
    <t xml:space="preserve">Missiles and Fire Control </t>
  </si>
  <si>
    <t>Rotary and Mission Systems</t>
  </si>
  <si>
    <t xml:space="preserve">Space </t>
  </si>
  <si>
    <t xml:space="preserve">Total revenues  </t>
  </si>
  <si>
    <t>Cost of goods sold - Adjusted</t>
  </si>
  <si>
    <t xml:space="preserve">Gross profit - Adjusted </t>
  </si>
  <si>
    <t xml:space="preserve">Gross margin - Adjusted </t>
  </si>
  <si>
    <t>Impairment &amp; other charges</t>
  </si>
  <si>
    <t xml:space="preserve">Other unallocated, net </t>
  </si>
  <si>
    <t>Operating income - Adjusted</t>
  </si>
  <si>
    <t xml:space="preserve">Operating margin - Adjusted </t>
  </si>
  <si>
    <t>Operating margin - GAAP</t>
  </si>
  <si>
    <t>Interest expense</t>
  </si>
  <si>
    <t xml:space="preserve">Non service pension income (expense) adjustment </t>
  </si>
  <si>
    <t>Other non operating income, net</t>
  </si>
  <si>
    <t>Earnings before tax - Adjusted</t>
  </si>
  <si>
    <t xml:space="preserve">Income tax rate - Adjusted </t>
  </si>
  <si>
    <t xml:space="preserve">Income tax rate - GAAP </t>
  </si>
  <si>
    <t xml:space="preserve">Net income - Adjusted </t>
  </si>
  <si>
    <t xml:space="preserve">EPS - Adjusted </t>
  </si>
  <si>
    <t>Net income - GAAP</t>
  </si>
  <si>
    <t xml:space="preserve">Operating Activities </t>
  </si>
  <si>
    <t>Net income</t>
  </si>
  <si>
    <t xml:space="preserve">Depreciation ammoritization </t>
  </si>
  <si>
    <t xml:space="preserve">Stock-based compensation </t>
  </si>
  <si>
    <t xml:space="preserve">Deferred income taxes </t>
  </si>
  <si>
    <t xml:space="preserve">Pension Settlement charge </t>
  </si>
  <si>
    <t xml:space="preserve">Impairment and other charges </t>
  </si>
  <si>
    <t xml:space="preserve">Reach forward losses on select programs </t>
  </si>
  <si>
    <t xml:space="preserve">Change in networking capital </t>
  </si>
  <si>
    <t xml:space="preserve">Net cashflow from operations - Adjusted </t>
  </si>
  <si>
    <t xml:space="preserve">Net cashflow from operations - GAAP </t>
  </si>
  <si>
    <t>Capex</t>
  </si>
  <si>
    <t>Excess cash flow from operations (FCF)</t>
  </si>
  <si>
    <t>Investing activities</t>
  </si>
  <si>
    <t>Other, net</t>
  </si>
  <si>
    <t>Net cashflow from investing activities</t>
  </si>
  <si>
    <t>Financing Activities</t>
  </si>
  <si>
    <t xml:space="preserve">Issuance of long term debt, net </t>
  </si>
  <si>
    <t xml:space="preserve">Repayments of long term debt </t>
  </si>
  <si>
    <t xml:space="preserve">Repurchases of common stock </t>
  </si>
  <si>
    <t xml:space="preserve">Dividends paid </t>
  </si>
  <si>
    <t>Net Change in cash for the period - Adjusted</t>
  </si>
  <si>
    <t xml:space="preserve">Net Change in cash for the period - GAAP </t>
  </si>
  <si>
    <t>Cash and Equivalents</t>
  </si>
  <si>
    <t>Recievables, net</t>
  </si>
  <si>
    <t xml:space="preserve">Contract assets </t>
  </si>
  <si>
    <t xml:space="preserve">Inventories </t>
  </si>
  <si>
    <t>Other current assets</t>
  </si>
  <si>
    <t xml:space="preserve">Total Current Assets </t>
  </si>
  <si>
    <t>PP&amp;E</t>
  </si>
  <si>
    <t xml:space="preserve">Goodwill </t>
  </si>
  <si>
    <t xml:space="preserve">Intangible assets, net </t>
  </si>
  <si>
    <t xml:space="preserve">Capitalized software </t>
  </si>
  <si>
    <t xml:space="preserve">Other non current assets </t>
  </si>
  <si>
    <t xml:space="preserve">Total Assets </t>
  </si>
  <si>
    <t>Liabilities &amp; Shareholders Equity</t>
  </si>
  <si>
    <t xml:space="preserve">Accounts payable </t>
  </si>
  <si>
    <t xml:space="preserve">Salaries, benefits and payroll taxes </t>
  </si>
  <si>
    <t xml:space="preserve">Current maturities of long term debt </t>
  </si>
  <si>
    <t>Other current liabilities</t>
  </si>
  <si>
    <t xml:space="preserve">Long term debt, net </t>
  </si>
  <si>
    <t xml:space="preserve">Accrued pension liabilities </t>
  </si>
  <si>
    <t xml:space="preserve">Other non-current liabilities </t>
  </si>
  <si>
    <t>Total Liabilities</t>
  </si>
  <si>
    <t xml:space="preserve">Shareholders equity </t>
  </si>
  <si>
    <t>Total Liabilities and Shareholders Equity</t>
  </si>
  <si>
    <t xml:space="preserve">RTX DCF </t>
  </si>
  <si>
    <t>Terminal Per.</t>
  </si>
  <si>
    <t>DCF Assumptions</t>
  </si>
  <si>
    <t xml:space="preserve">Net Debt </t>
  </si>
  <si>
    <t xml:space="preserve">Beta </t>
  </si>
  <si>
    <t>Tax rate</t>
  </si>
  <si>
    <t xml:space="preserve">Market Cap </t>
  </si>
  <si>
    <t xml:space="preserve">Risk Free Rate </t>
  </si>
  <si>
    <t xml:space="preserve">NOPAT </t>
  </si>
  <si>
    <t xml:space="preserve">Enterprise Value </t>
  </si>
  <si>
    <t>Market Return</t>
  </si>
  <si>
    <t xml:space="preserve">D&amp;A </t>
  </si>
  <si>
    <t xml:space="preserve">CapEx </t>
  </si>
  <si>
    <t xml:space="preserve">Debt Weighting </t>
  </si>
  <si>
    <t xml:space="preserve">Weighted avg. cost of debt </t>
  </si>
  <si>
    <t xml:space="preserve">Change in Networking Capital </t>
  </si>
  <si>
    <t>Equity Weighting</t>
  </si>
  <si>
    <t xml:space="preserve">Free Cash Flow </t>
  </si>
  <si>
    <t xml:space="preserve">Total </t>
  </si>
  <si>
    <t xml:space="preserve">Equity Cost of Capital </t>
  </si>
  <si>
    <t xml:space="preserve">Cost of Capital </t>
  </si>
  <si>
    <t xml:space="preserve">Debt Cost of Capital </t>
  </si>
  <si>
    <t xml:space="preserve">NPV </t>
  </si>
  <si>
    <t xml:space="preserve">Cost of Equity </t>
  </si>
  <si>
    <t>Cost of Debt</t>
  </si>
  <si>
    <t>DCF Outputs</t>
  </si>
  <si>
    <t xml:space="preserve">WACC </t>
  </si>
  <si>
    <t xml:space="preserve">Terminal Growth Rate </t>
  </si>
  <si>
    <t>Net Debt</t>
  </si>
  <si>
    <t xml:space="preserve">Shares Outstanding </t>
  </si>
  <si>
    <t xml:space="preserve">Estimated Price </t>
  </si>
  <si>
    <t>Current Price</t>
  </si>
  <si>
    <t xml:space="preserve">Multiples Valuation (Figures in millions) </t>
  </si>
  <si>
    <t xml:space="preserve">RTX Corp. (RTX) </t>
  </si>
  <si>
    <t xml:space="preserve">Multiples Outputs </t>
  </si>
  <si>
    <t xml:space="preserve">Year end stock price </t>
  </si>
  <si>
    <t xml:space="preserve">2027E EBITDA </t>
  </si>
  <si>
    <t xml:space="preserve">Net debt </t>
  </si>
  <si>
    <t xml:space="preserve">Target EBITDA multiple </t>
  </si>
  <si>
    <t xml:space="preserve">Market cap </t>
  </si>
  <si>
    <t>Market capitalization</t>
  </si>
  <si>
    <t xml:space="preserve">Enterprise value </t>
  </si>
  <si>
    <t xml:space="preserve">Discounted market cap </t>
  </si>
  <si>
    <t xml:space="preserve">Current Price </t>
  </si>
  <si>
    <t xml:space="preserve">Projected Price </t>
  </si>
  <si>
    <t xml:space="preserve">EBITDA </t>
  </si>
  <si>
    <t xml:space="preserve">EBITDA Margin </t>
  </si>
  <si>
    <t xml:space="preserve">EBITDA growth </t>
  </si>
  <si>
    <t xml:space="preserve">EV/EBITDA (trailing) </t>
  </si>
  <si>
    <t xml:space="preserve">EV/invested capital </t>
  </si>
  <si>
    <t xml:space="preserve">Unlevered FCF yield </t>
  </si>
  <si>
    <t xml:space="preserve">EBITDA conversion ratio </t>
  </si>
  <si>
    <t>Comps Valuations (Figures in millions)</t>
  </si>
  <si>
    <t xml:space="preserve">Lockheed Martin (LMT) </t>
  </si>
  <si>
    <t>Segment (in millions)</t>
  </si>
  <si>
    <t xml:space="preserve">Collins Aerospace </t>
  </si>
  <si>
    <t>Revenues</t>
  </si>
  <si>
    <t>Raytheon</t>
  </si>
  <si>
    <t xml:space="preserve">Implied New Orders (Collins) </t>
  </si>
  <si>
    <t>Book to Bill Ratio (Collins)</t>
  </si>
  <si>
    <t>Backlog Coverage Ratio (Collins)</t>
  </si>
  <si>
    <t xml:space="preserve">Backlog → Revenue Conversion Rate </t>
  </si>
  <si>
    <t xml:space="preserve">Implied New Orders (P&amp;W) </t>
  </si>
  <si>
    <t>Book to Bill Ratio (P&amp;W)</t>
  </si>
  <si>
    <t>Backlog Coverage Ratio (P&amp;W)</t>
  </si>
  <si>
    <t xml:space="preserve">Implied New Orders (Raytheon) </t>
  </si>
  <si>
    <t>Book to Bill Ratio (Raytheon)</t>
  </si>
  <si>
    <t>Backlog Coverage Ratio (Raytheon)</t>
  </si>
  <si>
    <t xml:space="preserve">Total Implied New Orders </t>
  </si>
  <si>
    <t>Total Revenues</t>
  </si>
  <si>
    <t>Total Backlog</t>
  </si>
  <si>
    <t xml:space="preserve">RTX Book to Bill Ratio </t>
  </si>
  <si>
    <t>RTX Backlog Coverage Ratio</t>
  </si>
  <si>
    <t>Key:</t>
  </si>
  <si>
    <t xml:space="preserve">Implied New Orders = Orders that hit company books and backlog but have not been started/finished </t>
  </si>
  <si>
    <t xml:space="preserve">Book to Bill Ratio = Ratio &gt; 1 suggests dollars ordered are outpacing supply or capacity | Ratio &lt; 1 suggests supply is greater than demand. </t>
  </si>
  <si>
    <t xml:space="preserve">Backlog Coverage Ratio = how many years worth of revenues a company has contracted and sitting in backlog. Expanding ratio indicates contracts/backlog is expanding faster than contracts are completed and recognized as revenue. </t>
  </si>
  <si>
    <t xml:space="preserve">Backlog → Revenue Conversion Rate = Indicates the percentage of the prior year's backlog that is delivered and converted into revenue </t>
  </si>
  <si>
    <t>Assets and Liabilities as % of Sales</t>
  </si>
  <si>
    <t xml:space="preserve">Operating Expenses as a % of Sales </t>
  </si>
  <si>
    <t xml:space="preserve">4 Year Average </t>
  </si>
  <si>
    <t>Assets Accounts</t>
  </si>
  <si>
    <t xml:space="preserve">Accounts Recievable </t>
  </si>
  <si>
    <t xml:space="preserve">R&amp;D </t>
  </si>
  <si>
    <t xml:space="preserve">Other income, net </t>
  </si>
  <si>
    <t xml:space="preserve">SG&amp;A Q1 Avg </t>
  </si>
  <si>
    <t xml:space="preserve">R&amp;D Q1 Avg </t>
  </si>
  <si>
    <t xml:space="preserve">R&amp;D 2yr Avg </t>
  </si>
  <si>
    <t xml:space="preserve">Liabilities Accounts </t>
  </si>
  <si>
    <t xml:space="preserve">SG&amp;A Q2 Avg </t>
  </si>
  <si>
    <t xml:space="preserve">R&amp;D Q2 Avg </t>
  </si>
  <si>
    <t xml:space="preserve">SG&amp;A 2yr Avg </t>
  </si>
  <si>
    <t xml:space="preserve">SG&amp;A Q3 Avg </t>
  </si>
  <si>
    <t xml:space="preserve">R&amp;D Q3 Avg </t>
  </si>
  <si>
    <t xml:space="preserve">Other income 2yr Avg </t>
  </si>
  <si>
    <t xml:space="preserve">Contract Liabilities </t>
  </si>
  <si>
    <t xml:space="preserve">SG&amp;A Q4 Avg </t>
  </si>
  <si>
    <t xml:space="preserve">R&amp;D Q4 Avg </t>
  </si>
  <si>
    <t xml:space="preserve">Other Accrued Liabilities </t>
  </si>
  <si>
    <t>*excludes 2023</t>
  </si>
  <si>
    <t>Accrued Employee compensation</t>
  </si>
  <si>
    <t>Depreciation as a % of Capex</t>
  </si>
  <si>
    <t>Capex *</t>
  </si>
  <si>
    <t xml:space="preserve">Depreciation </t>
  </si>
  <si>
    <t xml:space="preserve">% of Capex </t>
  </si>
  <si>
    <t>Q1 Revenues</t>
  </si>
  <si>
    <t>Q1 '25 (P&amp;W)</t>
  </si>
  <si>
    <t>Q1 '26 (P&amp;W)</t>
  </si>
  <si>
    <t>Q1 '25 (Raytheon)</t>
  </si>
  <si>
    <t xml:space="preserve">Q1 '26 (Raytheon) </t>
  </si>
  <si>
    <t xml:space="preserve">Q1 '25 (Collins Aero.) </t>
  </si>
  <si>
    <t>Q1 '26 (Collins Aero.)</t>
  </si>
  <si>
    <t>Q1 Adj. Operating Profits/Margins</t>
  </si>
  <si>
    <t xml:space="preserve">Adj. Operating Margin </t>
  </si>
  <si>
    <t xml:space="preserve">Net Profit Margin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</si>
</sst>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[$$-409]* #,##0.00_);_([$$-409]* \(#,##0.00\);_([$$-409]* &quot;-&quot;??_);_(@_)"/>
    <numFmt numFmtId="167" formatCode="0.00\x"/>
    <numFmt numFmtId="168" formatCode="0.0\x"/>
  </numFmts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0"/>
      <name val="Garamond"/>
      <family val="1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Garamond"/>
      <family val="1"/>
    </font>
    <font>
      <sz val="12"/>
      <color theme="1"/>
      <name val="Garamond "/>
    </font>
    <font>
      <b/>
      <sz val="12"/>
      <color theme="1"/>
      <name val="Garamond "/>
    </font>
    <font>
      <b/>
      <u/>
      <sz val="12"/>
      <color theme="1"/>
      <name val="Garamond"/>
      <family val="1"/>
    </font>
    <font>
      <sz val="12"/>
      <color theme="1"/>
      <name val="Garamodn"/>
    </font>
    <font>
      <b/>
      <sz val="12"/>
      <color rgb="FF000000"/>
      <name val="Garamond"/>
      <family val="1"/>
    </font>
    <font>
      <sz val="12"/>
      <color theme="0"/>
      <name val="Garamond"/>
      <family val="1"/>
    </font>
    <font>
      <u/>
      <sz val="12"/>
      <color theme="10"/>
      <name val="Aptos Narrow"/>
      <family val="2"/>
      <scheme val="minor"/>
    </font>
    <font>
      <sz val="12"/>
      <name val="Garamond"/>
      <family val="1"/>
    </font>
    <font>
      <sz val="16"/>
      <color theme="1"/>
      <name val="Garamond"/>
      <family val="1"/>
    </font>
    <font>
      <b/>
      <u/>
      <sz val="16"/>
      <color theme="1"/>
      <name val="Garamond"/>
      <family val="1"/>
    </font>
    <font>
      <u/>
      <sz val="16"/>
      <color theme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/>
    <xf numFmtId="9" fontId="1" fillId="0" borderId="0"/>
    <xf numFmtId="43" fontId="1" fillId="0" borderId="0"/>
    <xf numFmtId="0" fontId="14" fillId="0" borderId="0"/>
  </cellStyleXfs>
  <cellXfs count="140">
    <xf numFmtId="0" fontId="0" fillId="0" borderId="0" xfId="0"/>
    <xf numFmtId="1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indent="1"/>
    </xf>
    <xf numFmtId="10" fontId="3" fillId="0" borderId="0" xfId="2" applyNumberFormat="1" applyFont="1"/>
    <xf numFmtId="0" fontId="3" fillId="0" borderId="0" xfId="0" applyFont="1"/>
    <xf numFmtId="10" fontId="2" fillId="0" borderId="0" xfId="2" applyNumberFormat="1" applyFont="1"/>
    <xf numFmtId="164" fontId="2" fillId="0" borderId="0" xfId="1" applyNumberFormat="1" applyFont="1"/>
    <xf numFmtId="164" fontId="3" fillId="0" borderId="1" xfId="1" applyNumberFormat="1" applyFont="1" applyBorder="1"/>
    <xf numFmtId="0" fontId="3" fillId="0" borderId="1" xfId="0" applyFont="1" applyBorder="1"/>
    <xf numFmtId="0" fontId="4" fillId="2" borderId="0" xfId="0" applyFont="1" applyFill="1"/>
    <xf numFmtId="164" fontId="3" fillId="0" borderId="1" xfId="0" applyNumberFormat="1" applyFont="1" applyBorder="1"/>
    <xf numFmtId="164" fontId="3" fillId="0" borderId="0" xfId="1" applyNumberFormat="1" applyFont="1"/>
    <xf numFmtId="164" fontId="2" fillId="0" borderId="0" xfId="1" applyNumberFormat="1" applyFont="1" applyAlignment="1">
      <alignment horizontal="left" indent="1"/>
    </xf>
    <xf numFmtId="0" fontId="7" fillId="0" borderId="0" xfId="0" applyFont="1"/>
    <xf numFmtId="44" fontId="2" fillId="0" borderId="0" xfId="1" applyFont="1"/>
    <xf numFmtId="164" fontId="0" fillId="0" borderId="0" xfId="0" applyNumberFormat="1"/>
    <xf numFmtId="44" fontId="3" fillId="0" borderId="1" xfId="1" applyFont="1" applyBorder="1"/>
    <xf numFmtId="0" fontId="8" fillId="0" borderId="0" xfId="0" applyFont="1"/>
    <xf numFmtId="0" fontId="8" fillId="0" borderId="0" xfId="0" applyFont="1" applyAlignment="1">
      <alignment horizontal="left" indent="1"/>
    </xf>
    <xf numFmtId="0" fontId="5" fillId="0" borderId="1" xfId="0" applyFont="1" applyBorder="1"/>
    <xf numFmtId="164" fontId="3" fillId="0" borderId="0" xfId="0" applyNumberFormat="1" applyFont="1"/>
    <xf numFmtId="44" fontId="0" fillId="0" borderId="0" xfId="1" applyFont="1"/>
    <xf numFmtId="0" fontId="9" fillId="0" borderId="0" xfId="0" applyFont="1"/>
    <xf numFmtId="44" fontId="3" fillId="0" borderId="0" xfId="1" applyFont="1"/>
    <xf numFmtId="44" fontId="2" fillId="0" borderId="0" xfId="1" applyFont="1" applyAlignment="1">
      <alignment horizontal="left" indent="1"/>
    </xf>
    <xf numFmtId="0" fontId="9" fillId="0" borderId="1" xfId="0" applyFont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3" fillId="0" borderId="1" xfId="1" applyNumberFormat="1" applyFont="1" applyBorder="1" applyAlignment="1">
      <alignment horizontal="left"/>
    </xf>
    <xf numFmtId="9" fontId="0" fillId="0" borderId="0" xfId="2" applyFont="1"/>
    <xf numFmtId="10" fontId="3" fillId="0" borderId="1" xfId="2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3" applyNumberFormat="1" applyFont="1"/>
    <xf numFmtId="9" fontId="5" fillId="0" borderId="0" xfId="2" applyFont="1"/>
    <xf numFmtId="0" fontId="5" fillId="0" borderId="0" xfId="0" applyFont="1"/>
    <xf numFmtId="9" fontId="1" fillId="0" borderId="1" xfId="2" applyBorder="1"/>
    <xf numFmtId="10" fontId="2" fillId="0" borderId="1" xfId="2" applyNumberFormat="1" applyFont="1" applyBorder="1"/>
    <xf numFmtId="0" fontId="6" fillId="2" borderId="2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5" xfId="0" applyFont="1" applyBorder="1"/>
    <xf numFmtId="166" fontId="2" fillId="0" borderId="2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1" xfId="1" applyNumberFormat="1" applyFont="1" applyBorder="1"/>
    <xf numFmtId="0" fontId="0" fillId="0" borderId="1" xfId="0" applyBorder="1"/>
    <xf numFmtId="164" fontId="0" fillId="0" borderId="1" xfId="0" applyNumberFormat="1" applyBorder="1"/>
    <xf numFmtId="164" fontId="3" fillId="0" borderId="0" xfId="1" applyNumberFormat="1" applyFont="1" applyAlignment="1">
      <alignment horizontal="left" indent="1"/>
    </xf>
    <xf numFmtId="164" fontId="2" fillId="0" borderId="0" xfId="0" applyNumberFormat="1" applyFont="1"/>
    <xf numFmtId="44" fontId="2" fillId="0" borderId="0" xfId="0" applyNumberFormat="1" applyFont="1"/>
    <xf numFmtId="166" fontId="2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44" fontId="2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2" borderId="0" xfId="0" applyFont="1" applyFill="1"/>
    <xf numFmtId="0" fontId="3" fillId="0" borderId="3" xfId="0" applyFont="1" applyBorder="1"/>
    <xf numFmtId="10" fontId="3" fillId="0" borderId="4" xfId="0" applyNumberFormat="1" applyFont="1" applyBorder="1"/>
    <xf numFmtId="0" fontId="3" fillId="0" borderId="7" xfId="0" applyFont="1" applyBorder="1"/>
    <xf numFmtId="10" fontId="3" fillId="0" borderId="8" xfId="0" applyNumberFormat="1" applyFont="1" applyBorder="1"/>
    <xf numFmtId="0" fontId="3" fillId="0" borderId="5" xfId="0" applyFont="1" applyBorder="1"/>
    <xf numFmtId="10" fontId="3" fillId="0" borderId="6" xfId="0" applyNumberFormat="1" applyFont="1" applyBorder="1"/>
    <xf numFmtId="10" fontId="2" fillId="0" borderId="4" xfId="0" applyNumberFormat="1" applyFont="1" applyBorder="1"/>
    <xf numFmtId="0" fontId="2" fillId="0" borderId="7" xfId="0" applyFont="1" applyBorder="1"/>
    <xf numFmtId="10" fontId="2" fillId="0" borderId="8" xfId="0" applyNumberFormat="1" applyFont="1" applyBorder="1"/>
    <xf numFmtId="10" fontId="2" fillId="0" borderId="6" xfId="0" applyNumberFormat="1" applyFont="1" applyBorder="1"/>
    <xf numFmtId="0" fontId="2" fillId="0" borderId="1" xfId="0" applyFont="1" applyBorder="1"/>
    <xf numFmtId="164" fontId="8" fillId="0" borderId="0" xfId="0" applyNumberFormat="1" applyFont="1"/>
    <xf numFmtId="164" fontId="3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43" fontId="2" fillId="0" borderId="0" xfId="3" applyFont="1"/>
    <xf numFmtId="2" fontId="2" fillId="0" borderId="0" xfId="0" applyNumberFormat="1" applyFont="1"/>
    <xf numFmtId="164" fontId="2" fillId="0" borderId="1" xfId="0" applyNumberFormat="1" applyFont="1" applyBorder="1"/>
    <xf numFmtId="167" fontId="2" fillId="0" borderId="0" xfId="3" applyNumberFormat="1" applyFont="1"/>
    <xf numFmtId="167" fontId="2" fillId="0" borderId="0" xfId="0" applyNumberFormat="1" applyFont="1"/>
    <xf numFmtId="167" fontId="3" fillId="0" borderId="0" xfId="0" applyNumberFormat="1" applyFont="1"/>
    <xf numFmtId="0" fontId="2" fillId="0" borderId="10" xfId="0" applyFont="1" applyBorder="1" applyAlignment="1">
      <alignment wrapText="1"/>
    </xf>
    <xf numFmtId="167" fontId="2" fillId="0" borderId="0" xfId="1" applyNumberFormat="1" applyFont="1"/>
    <xf numFmtId="167" fontId="3" fillId="0" borderId="0" xfId="3" applyNumberFormat="1" applyFont="1"/>
    <xf numFmtId="0" fontId="12" fillId="0" borderId="11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10" fontId="3" fillId="0" borderId="9" xfId="0" applyNumberFormat="1" applyFont="1" applyBorder="1"/>
    <xf numFmtId="10" fontId="3" fillId="0" borderId="10" xfId="0" applyNumberFormat="1" applyFont="1" applyBorder="1"/>
    <xf numFmtId="10" fontId="3" fillId="0" borderId="11" xfId="0" applyNumberFormat="1" applyFont="1" applyBorder="1"/>
    <xf numFmtId="0" fontId="2" fillId="0" borderId="4" xfId="0" applyFont="1" applyBorder="1"/>
    <xf numFmtId="10" fontId="2" fillId="0" borderId="8" xfId="2" applyNumberFormat="1" applyFont="1" applyBorder="1"/>
    <xf numFmtId="0" fontId="2" fillId="0" borderId="8" xfId="0" applyFont="1" applyBorder="1"/>
    <xf numFmtId="164" fontId="2" fillId="0" borderId="4" xfId="1" applyNumberFormat="1" applyFont="1" applyBorder="1"/>
    <xf numFmtId="164" fontId="2" fillId="0" borderId="8" xfId="1" applyNumberFormat="1" applyFont="1" applyBorder="1"/>
    <xf numFmtId="9" fontId="2" fillId="0" borderId="8" xfId="2" applyFont="1" applyBorder="1"/>
    <xf numFmtId="10" fontId="2" fillId="0" borderId="0" xfId="1" applyNumberFormat="1" applyFont="1"/>
    <xf numFmtId="164" fontId="2" fillId="0" borderId="4" xfId="0" applyNumberFormat="1" applyFont="1" applyBorder="1"/>
    <xf numFmtId="164" fontId="2" fillId="0" borderId="8" xfId="0" applyNumberFormat="1" applyFont="1" applyBorder="1"/>
    <xf numFmtId="44" fontId="3" fillId="0" borderId="8" xfId="0" applyNumberFormat="1" applyFont="1" applyBorder="1"/>
    <xf numFmtId="44" fontId="3" fillId="0" borderId="6" xfId="1" applyFont="1" applyBorder="1"/>
    <xf numFmtId="10" fontId="3" fillId="0" borderId="6" xfId="2" applyNumberFormat="1" applyFont="1" applyBorder="1"/>
    <xf numFmtId="44" fontId="2" fillId="0" borderId="2" xfId="0" applyNumberFormat="1" applyFont="1" applyBorder="1" applyAlignment="1">
      <alignment horizontal="right"/>
    </xf>
    <xf numFmtId="168" fontId="3" fillId="0" borderId="0" xfId="0" applyNumberFormat="1" applyFont="1"/>
    <xf numFmtId="10" fontId="2" fillId="0" borderId="0" xfId="2" applyNumberFormat="1" applyFont="1" applyAlignment="1">
      <alignment horizontal="right"/>
    </xf>
    <xf numFmtId="168" fontId="3" fillId="0" borderId="1" xfId="0" applyNumberFormat="1" applyFont="1" applyBorder="1"/>
    <xf numFmtId="44" fontId="3" fillId="0" borderId="6" xfId="0" applyNumberFormat="1" applyFont="1" applyBorder="1"/>
    <xf numFmtId="0" fontId="13" fillId="2" borderId="2" xfId="0" applyFont="1" applyFill="1" applyBorder="1"/>
    <xf numFmtId="0" fontId="2" fillId="0" borderId="2" xfId="0" applyFont="1" applyBorder="1"/>
    <xf numFmtId="164" fontId="2" fillId="0" borderId="0" xfId="2" applyNumberFormat="1" applyFont="1"/>
    <xf numFmtId="0" fontId="3" fillId="0" borderId="0" xfId="0" applyFont="1" applyAlignment="1">
      <alignment horizontal="left" indent="1"/>
    </xf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6" xfId="0" applyNumberFormat="1" applyFont="1" applyBorder="1"/>
    <xf numFmtId="164" fontId="11" fillId="0" borderId="0" xfId="0" applyNumberFormat="1" applyFont="1" applyAlignment="1">
      <alignment horizontal="left"/>
    </xf>
    <xf numFmtId="44" fontId="3" fillId="0" borderId="2" xfId="1" applyFont="1" applyBorder="1"/>
    <xf numFmtId="0" fontId="13" fillId="2" borderId="0" xfId="0" applyFont="1" applyFill="1"/>
    <xf numFmtId="9" fontId="2" fillId="0" borderId="0" xfId="2" applyFont="1"/>
    <xf numFmtId="0" fontId="15" fillId="0" borderId="0" xfId="0" applyFont="1"/>
    <xf numFmtId="164" fontId="15" fillId="0" borderId="0" xfId="1" applyNumberFormat="1" applyFont="1"/>
    <xf numFmtId="10" fontId="0" fillId="0" borderId="0" xfId="0" applyNumberFormat="1"/>
    <xf numFmtId="0" fontId="16" fillId="0" borderId="0" xfId="0" applyFont="1"/>
    <xf numFmtId="0" fontId="17" fillId="0" borderId="9" xfId="0" applyFont="1" applyBorder="1"/>
    <xf numFmtId="0" fontId="18" fillId="0" borderId="10" xfId="4" applyFont="1" applyBorder="1"/>
    <xf numFmtId="0" fontId="18" fillId="0" borderId="11" xfId="4" applyFont="1" applyBorder="1"/>
    <xf numFmtId="0" fontId="10" fillId="0" borderId="0" xfId="0" applyFont="1" applyAlignment="1">
      <alignment horizontal="center"/>
    </xf>
    <xf numFmtId="0" fontId="0" fillId="0" borderId="0" xfId="0"/>
    <xf numFmtId="0" fontId="4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10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/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rgbClr val="444444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Revenues by Segment:</a:t>
            </a:r>
            <a:r>
              <a:rPr lang="en-US" sz="1400" baseline="0">
                <a:solidFill>
                  <a:srgbClr val="444444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400">
                <a:solidFill>
                  <a:srgbClr val="444444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Q1 '25 &amp; '26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Visuals!$C$3:$J$3</c:f>
              <c:strCache>
                <c:ptCount val="8"/>
                <c:pt idx="0">
                  <c:v>Q1 '25 (P&amp;W)</c:v>
                </c:pt>
                <c:pt idx="1">
                  <c:v>Q1 '26 (P&amp;W)</c:v>
                </c:pt>
                <c:pt idx="3">
                  <c:v>Q1 '25 (Raytheon)</c:v>
                </c:pt>
                <c:pt idx="4">
                  <c:v>Q1 '26 (Raytheon) </c:v>
                </c:pt>
                <c:pt idx="6">
                  <c:v>Q1 '25 (Collins Aero.) </c:v>
                </c:pt>
                <c:pt idx="7">
                  <c:v>Q1 '26 (Collins Aero.)</c:v>
                </c:pt>
              </c:strCache>
            </c:strRef>
          </c:cat>
          <c:val>
            <c:numRef>
              <c:f>Visuals!$C$4:$J$4</c:f>
              <c:numCache>
                <c:formatCode>_("$"* #,##0_);_("$"* \(#,##0\);_("$"* "-"??_);_(@_)</c:formatCode>
                <c:ptCount val="8"/>
                <c:pt idx="0">
                  <c:v>7366</c:v>
                </c:pt>
                <c:pt idx="1">
                  <c:v>8173</c:v>
                </c:pt>
                <c:pt idx="3">
                  <c:v>6340</c:v>
                </c:pt>
                <c:pt idx="4">
                  <c:v>6945</c:v>
                </c:pt>
                <c:pt idx="6">
                  <c:v>7217</c:v>
                </c:pt>
                <c:pt idx="7">
                  <c:v>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9-6C43-B19C-F54C4EBA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95499007"/>
        <c:axId val="995501247"/>
      </c:barChart>
      <c:catAx>
        <c:axId val="995499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prstDash val="solid"/>
            <a:round/>
          </a:ln>
        </c:spPr>
        <c:txPr>
          <a:bodyPr rot="1200000" spcFirstLastPara="1" vertOverflow="ellipsis" wrap="square" anchor="ctr" anchorCtr="1"/>
          <a:lstStyle/>
          <a:p>
            <a:pPr>
              <a:defRPr sz="900" b="0" i="0" strike="noStrike" kern="1200" baseline="0">
                <a:solidFill>
                  <a:srgbClr val="444444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501247"/>
        <c:crosses val="autoZero"/>
        <c:auto val="1"/>
        <c:lblAlgn val="ctr"/>
        <c:lblOffset val="100"/>
        <c:noMultiLvlLbl val="0"/>
      </c:catAx>
      <c:valAx>
        <c:axId val="99550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0000"/>
                  <a:lumOff val="90000"/>
                </a:schemeClr>
              </a:solidFill>
              <a:prstDash val="solid"/>
              <a:round/>
            </a:ln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rgbClr val="444444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49900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bg1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444444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Operating Margin by Segment: Q1 '25 &amp; '26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tint val="94000"/>
                    <a:satMod val="103000"/>
                    <a:lumMod val="102000"/>
                  </a:schemeClr>
                </a:gs>
                <a:gs pos="50000">
                  <a:schemeClr val="accent1">
                    <a:shade val="100000"/>
                    <a:satMod val="110000"/>
                    <a:lumMod val="100000"/>
                  </a:schemeClr>
                </a:gs>
                <a:gs pos="100000">
                  <a:schemeClr val="accent1">
                    <a:shade val="78000"/>
                    <a:satMod val="120000"/>
                    <a:lumMod val="99000"/>
                  </a:schemeClr>
                </a:gs>
              </a:gsLst>
              <a:lin ang="5400000" scaled="0"/>
            </a:gradFill>
            <a:ln>
              <a:noFill/>
              <a:prstDash val="solid"/>
            </a:ln>
          </c:spPr>
          <c:invertIfNegative val="0"/>
          <c:cat>
            <c:strRef>
              <c:f>Visuals!$C$9:$J$9</c:f>
              <c:strCache>
                <c:ptCount val="8"/>
                <c:pt idx="0">
                  <c:v>Q1 '25 (P&amp;W)</c:v>
                </c:pt>
                <c:pt idx="1">
                  <c:v>Q1 '26 (P&amp;W)</c:v>
                </c:pt>
                <c:pt idx="3">
                  <c:v>Q1 '25 (Raytheon)</c:v>
                </c:pt>
                <c:pt idx="4">
                  <c:v>Q1 '26 (Raytheon) </c:v>
                </c:pt>
                <c:pt idx="6">
                  <c:v>Q1 '25 (Collins Aero.) </c:v>
                </c:pt>
                <c:pt idx="7">
                  <c:v>Q1 '26 (Collins Aero.)</c:v>
                </c:pt>
              </c:strCache>
            </c:strRef>
          </c:cat>
          <c:val>
            <c:numRef>
              <c:f>Visuals!$C$10:$J$10</c:f>
              <c:numCache>
                <c:formatCode>0.00%</c:formatCode>
                <c:ptCount val="8"/>
                <c:pt idx="0">
                  <c:v>8.0097746402389355E-2</c:v>
                </c:pt>
                <c:pt idx="1">
                  <c:v>8.6993759941270038E-2</c:v>
                </c:pt>
                <c:pt idx="3">
                  <c:v>0.1069400630914827</c:v>
                </c:pt>
                <c:pt idx="4">
                  <c:v>0.1216702663786897</c:v>
                </c:pt>
                <c:pt idx="6">
                  <c:v>0.17001524179021749</c:v>
                </c:pt>
                <c:pt idx="7">
                  <c:v>0.17074454091028679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DF4A-B3F3-168ED3E09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004836095"/>
        <c:axId val="1004835647"/>
      </c:barChart>
      <c:catAx>
        <c:axId val="100483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prstDash val="solid"/>
            <a:round/>
          </a:ln>
        </c:spPr>
        <c:txPr>
          <a:bodyPr rot="1200000" spcFirstLastPara="1" vertOverflow="ellipsis" wrap="square" anchor="ctr" anchorCtr="1"/>
          <a:lstStyle/>
          <a:p>
            <a:pPr>
              <a:defRPr sz="900" b="0" i="0" strike="noStrike" kern="1200" baseline="0">
                <a:solidFill>
                  <a:srgbClr val="444444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835647"/>
        <c:crosses val="autoZero"/>
        <c:auto val="1"/>
        <c:lblAlgn val="ctr"/>
        <c:lblOffset val="100"/>
        <c:noMultiLvlLbl val="0"/>
      </c:catAx>
      <c:valAx>
        <c:axId val="1004835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0000"/>
                  <a:lumOff val="90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rgbClr val="444444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836095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444444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RTX</a:t>
            </a:r>
            <a:r>
              <a:rPr lang="en-US" b="1" baseline="0">
                <a:solidFill>
                  <a:srgbClr val="444444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Revenue &amp; Margin Profile '21-'25</a:t>
            </a:r>
            <a:endParaRPr lang="en-US" b="1">
              <a:solidFill>
                <a:srgbClr val="444444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Visuals!$B$34</c:f>
              <c:strCache>
                <c:ptCount val="1"/>
                <c:pt idx="0">
                  <c:v>Revenues 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numRef>
              <c:f>Visuals!$C$33:$G$33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Visuals!$C$34:$G$34</c:f>
              <c:numCache>
                <c:formatCode>_("$"* #,##0_);_("$"* \(#,##0\);_("$"* "-"??_);_(@_)</c:formatCode>
                <c:ptCount val="5"/>
                <c:pt idx="0">
                  <c:v>64388</c:v>
                </c:pt>
                <c:pt idx="1">
                  <c:v>67074</c:v>
                </c:pt>
                <c:pt idx="2">
                  <c:v>68920</c:v>
                </c:pt>
                <c:pt idx="3">
                  <c:v>80738</c:v>
                </c:pt>
                <c:pt idx="4">
                  <c:v>88603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4-C341-A83B-E2478DB4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4618175"/>
        <c:axId val="1055069439"/>
      </c:barChart>
      <c:lineChart>
        <c:grouping val="standard"/>
        <c:varyColors val="0"/>
        <c:ser>
          <c:idx val="1"/>
          <c:order val="1"/>
          <c:tx>
            <c:strRef>
              <c:f>Visuals!$B$35</c:f>
              <c:strCache>
                <c:ptCount val="1"/>
                <c:pt idx="0">
                  <c:v>Gross Margin 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</c:spPr>
          <c:marker>
            <c:symbol val="none"/>
          </c:marker>
          <c:cat>
            <c:numRef>
              <c:f>Visuals!$C$33:$G$33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Visuals!$C$35:$G$35</c:f>
              <c:numCache>
                <c:formatCode>0.00%</c:formatCode>
                <c:ptCount val="5"/>
                <c:pt idx="0">
                  <c:v>0.19399577561036219</c:v>
                </c:pt>
                <c:pt idx="1">
                  <c:v>0.20377493514625639</c:v>
                </c:pt>
                <c:pt idx="2">
                  <c:v>0.17540626813697041</c:v>
                </c:pt>
                <c:pt idx="3">
                  <c:v>0.19086427704426659</c:v>
                </c:pt>
                <c:pt idx="4">
                  <c:v>0.20077198288996989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4-C341-A83B-E2478DB40D6B}"/>
            </c:ext>
          </c:extLst>
        </c:ser>
        <c:ser>
          <c:idx val="2"/>
          <c:order val="2"/>
          <c:tx>
            <c:strRef>
              <c:f>Visuals!$B$36</c:f>
              <c:strCache>
                <c:ptCount val="1"/>
                <c:pt idx="0">
                  <c:v>Adj. Operating Margin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Visuals!$C$33:$G$33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Visuals!$C$36:$G$36</c:f>
              <c:numCache>
                <c:formatCode>0.00%</c:formatCode>
                <c:ptCount val="5"/>
                <c:pt idx="0">
                  <c:v>7.976641610237932E-2</c:v>
                </c:pt>
                <c:pt idx="1">
                  <c:v>8.2058621820675678E-2</c:v>
                </c:pt>
                <c:pt idx="2">
                  <c:v>9.3746372605919906E-2</c:v>
                </c:pt>
                <c:pt idx="3">
                  <c:v>7.583789541479849E-2</c:v>
                </c:pt>
                <c:pt idx="4">
                  <c:v>0.1049625859169554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4-C341-A83B-E2478DB40D6B}"/>
            </c:ext>
          </c:extLst>
        </c:ser>
        <c:ser>
          <c:idx val="3"/>
          <c:order val="3"/>
          <c:tx>
            <c:strRef>
              <c:f>Visuals!$B$37</c:f>
              <c:strCache>
                <c:ptCount val="1"/>
                <c:pt idx="0">
                  <c:v>Net Profit Margin 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Visuals!$C$33:$G$33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Visuals!$C$37:$G$37</c:f>
              <c:numCache>
                <c:formatCode>0.00%</c:formatCode>
                <c:ptCount val="5"/>
                <c:pt idx="0">
                  <c:v>7.2552997083289827E-2</c:v>
                </c:pt>
                <c:pt idx="1">
                  <c:v>7.9419745355875607E-2</c:v>
                </c:pt>
                <c:pt idx="2">
                  <c:v>8.6118193586494932E-2</c:v>
                </c:pt>
                <c:pt idx="3">
                  <c:v>5.7929690868448278E-2</c:v>
                </c:pt>
                <c:pt idx="4">
                  <c:v>7.9782851596447074E-2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4-C341-A83B-E2478DB4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655423"/>
        <c:axId val="1045946687"/>
      </c:lineChart>
      <c:catAx>
        <c:axId val="1064618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5069439"/>
        <c:crosses val="autoZero"/>
        <c:auto val="1"/>
        <c:lblAlgn val="ctr"/>
        <c:lblOffset val="100"/>
        <c:noMultiLvlLbl val="0"/>
      </c:catAx>
      <c:valAx>
        <c:axId val="1055069439"/>
        <c:scaling>
          <c:orientation val="minMax"/>
        </c:scaling>
        <c:delete val="0"/>
        <c:axPos val="r"/>
        <c:numFmt formatCode="_(&quot;$&quot;* #,##0_);_(&quot;$&quot;* \(#,##0\);_(&quot;$&quot;* &quot;-&quot;??_);_(@_)" sourceLinked="1"/>
        <c:majorTickMark val="out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618175"/>
        <c:crosses val="max"/>
        <c:crossBetween val="between"/>
      </c:valAx>
      <c:catAx>
        <c:axId val="1004655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5946687"/>
        <c:crosses val="autoZero"/>
        <c:auto val="1"/>
        <c:lblAlgn val="ctr"/>
        <c:lblOffset val="100"/>
        <c:noMultiLvlLbl val="0"/>
      </c:catAx>
      <c:valAx>
        <c:axId val="104594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0000"/>
                  <a:lumOff val="90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655423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800100</xdr:colOff>
      <xdr:row>12</xdr:row>
      <xdr:rowOff>101600</xdr:rowOff>
    </xdr:from>
    <xdr:to>
      <xdr:col>12</xdr:col>
      <xdr:colOff>82550</xdr:colOff>
      <xdr:row>28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698500</xdr:colOff>
      <xdr:row>12</xdr:row>
      <xdr:rowOff>107950</xdr:rowOff>
    </xdr:from>
    <xdr:to>
      <xdr:col>6</xdr:col>
      <xdr:colOff>609600</xdr:colOff>
      <xdr:row>28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8008</xdr:colOff>
      <xdr:row>39</xdr:row>
      <xdr:rowOff>12813</xdr:rowOff>
    </xdr:from>
    <xdr:to>
      <xdr:col>6</xdr:col>
      <xdr:colOff>880990</xdr:colOff>
      <xdr:row>59</xdr:row>
      <xdr:rowOff>160179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1"/>
  <sheetViews>
    <sheetView showGridLines="0" workbookViewId="0">
      <selection activeCell="C13" sqref="C13"/>
    </sheetView>
  </sheetViews>
  <sheetFormatPr baseColWidth="10" defaultRowHeight="16"/>
  <cols>
    <col min="1" max="1" width="10.83203125" style="2" customWidth="1"/>
    <col min="2" max="2" width="24.6640625" style="2" bestFit="1" customWidth="1"/>
    <col min="3" max="3" width="10.83203125" style="2" customWidth="1"/>
    <col min="4" max="16384" width="10.83203125" style="2"/>
  </cols>
  <sheetData>
    <row r="1" spans="2:2" ht="21" customHeight="1">
      <c r="B1" s="124"/>
    </row>
    <row r="2" spans="2:2" ht="21" customHeight="1">
      <c r="B2" s="125" t="s">
        <v>138</v>
      </c>
    </row>
    <row r="3" spans="2:2" ht="21" customHeight="1">
      <c r="B3" s="126" t="s">
        <v>139</v>
      </c>
    </row>
    <row r="4" spans="2:2" ht="21" customHeight="1">
      <c r="B4" s="126" t="s">
        <v>140</v>
      </c>
    </row>
    <row r="5" spans="2:2" ht="21" customHeight="1">
      <c r="B5" s="126" t="s">
        <v>141</v>
      </c>
    </row>
    <row r="6" spans="2:2" ht="21" customHeight="1">
      <c r="B6" s="126" t="s">
        <v>142</v>
      </c>
    </row>
    <row r="7" spans="2:2" ht="21" customHeight="1">
      <c r="B7" s="126" t="s">
        <v>143</v>
      </c>
    </row>
    <row r="8" spans="2:2" ht="21" customHeight="1">
      <c r="B8" s="127" t="s">
        <v>144</v>
      </c>
    </row>
    <row r="9" spans="2:2" ht="21" customHeight="1">
      <c r="B9" s="124"/>
    </row>
    <row r="10" spans="2:2" ht="21" customHeight="1">
      <c r="B10" s="124"/>
    </row>
    <row r="11" spans="2:2" ht="21" customHeight="1">
      <c r="B11" s="124"/>
    </row>
  </sheetData>
  <hyperlinks>
    <hyperlink ref="B3" location="'RTX Operating Model '!A1" display="RTX Operating Model " xr:uid="{00000000-0004-0000-0000-000000000000}"/>
    <hyperlink ref="B4" location="'LMT Operating Model'!A1" display="LMT Operating Model " xr:uid="{00000000-0004-0000-0000-000001000000}"/>
    <hyperlink ref="B5" location="'DCF Valuation'!A1" display="DCF Valuation " xr:uid="{00000000-0004-0000-0000-000002000000}"/>
    <hyperlink ref="B6" location="'Multiples Valuation'!A1" display="Multiples Valuation " xr:uid="{00000000-0004-0000-0000-000003000000}"/>
    <hyperlink ref="B7" location="'Backlog  '!A1" display="Backlog " xr:uid="{00000000-0004-0000-0000-000004000000}"/>
    <hyperlink ref="B8" location="'Line Item Projections'!A1" display="Line Item Projections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53"/>
  <sheetViews>
    <sheetView showGridLines="0" zoomScaleNormal="100" workbookViewId="0">
      <pane xSplit="1" ySplit="5" topLeftCell="B51" activePane="bottomRight" state="frozen"/>
      <selection pane="topRight" activeCell="B1" sqref="B1"/>
      <selection pane="bottomLeft" activeCell="A6" sqref="A6"/>
      <selection pane="bottomRight" activeCell="C49" sqref="C49"/>
    </sheetView>
  </sheetViews>
  <sheetFormatPr baseColWidth="10" defaultRowHeight="16" outlineLevelRow="1"/>
  <cols>
    <col min="1" max="1" width="52.1640625" bestFit="1" customWidth="1"/>
    <col min="2" max="2" width="13.6640625" bestFit="1" customWidth="1"/>
    <col min="3" max="3" width="12.1640625" bestFit="1" customWidth="1"/>
    <col min="4" max="4" width="13.83203125" bestFit="1" customWidth="1"/>
    <col min="5" max="5" width="13.33203125" bestFit="1" customWidth="1"/>
    <col min="6" max="6" width="12.83203125" bestFit="1" customWidth="1"/>
    <col min="7" max="7" width="12.1640625" bestFit="1" customWidth="1"/>
    <col min="8" max="8" width="13.1640625" bestFit="1" customWidth="1"/>
    <col min="9" max="9" width="12" customWidth="1"/>
    <col min="10" max="10" width="10.5" customWidth="1"/>
    <col min="11" max="11" width="10.33203125" customWidth="1"/>
    <col min="12" max="12" width="9.33203125" customWidth="1"/>
    <col min="13" max="14" width="10" customWidth="1"/>
    <col min="15" max="15" width="12" bestFit="1" customWidth="1"/>
    <col min="16" max="16" width="9.83203125" customWidth="1"/>
    <col min="17" max="17" width="9.6640625" customWidth="1"/>
    <col min="18" max="19" width="10" customWidth="1"/>
    <col min="20" max="20" width="11.33203125" customWidth="1"/>
  </cols>
  <sheetData>
    <row r="2" spans="1:24">
      <c r="A2" s="43" t="e">
        <v>#VALUE!</v>
      </c>
      <c r="B2" s="44" t="s">
        <v>0</v>
      </c>
      <c r="C2" s="44" t="s">
        <v>1</v>
      </c>
      <c r="D2" s="44" t="s">
        <v>2</v>
      </c>
      <c r="E2" s="44" t="s">
        <v>3</v>
      </c>
      <c r="F2" s="45" t="s">
        <v>4</v>
      </c>
    </row>
    <row r="3" spans="1:24">
      <c r="A3" s="46" t="s">
        <v>5</v>
      </c>
      <c r="B3" s="56">
        <v>176.78</v>
      </c>
      <c r="C3" s="105">
        <v>207.21690890459789</v>
      </c>
      <c r="D3" s="49" t="s">
        <v>6</v>
      </c>
      <c r="E3" s="47">
        <v>214.5</v>
      </c>
      <c r="F3" s="48">
        <v>126.0308</v>
      </c>
    </row>
    <row r="4" spans="1:24">
      <c r="J4" s="128">
        <v>2024</v>
      </c>
      <c r="K4" s="129"/>
      <c r="L4" s="129"/>
      <c r="M4" s="129"/>
      <c r="N4" s="57"/>
      <c r="O4" s="128">
        <v>2025</v>
      </c>
      <c r="P4" s="129"/>
      <c r="Q4" s="129"/>
      <c r="R4" s="129"/>
      <c r="T4" s="128">
        <v>2026</v>
      </c>
      <c r="U4" s="129"/>
      <c r="V4" s="129"/>
      <c r="W4" s="129"/>
    </row>
    <row r="5" spans="1:24">
      <c r="A5" s="39"/>
      <c r="B5" s="40">
        <v>2021</v>
      </c>
      <c r="C5" s="40">
        <v>2022</v>
      </c>
      <c r="D5" s="40">
        <v>2023</v>
      </c>
      <c r="E5" s="40">
        <v>2024</v>
      </c>
      <c r="F5" s="41">
        <v>2025</v>
      </c>
      <c r="G5" s="41" t="s">
        <v>7</v>
      </c>
      <c r="H5" s="41" t="s">
        <v>8</v>
      </c>
      <c r="I5" s="42"/>
      <c r="J5" s="41" t="s">
        <v>9</v>
      </c>
      <c r="K5" s="41" t="s">
        <v>10</v>
      </c>
      <c r="L5" s="41" t="s">
        <v>11</v>
      </c>
      <c r="M5" s="41" t="s">
        <v>12</v>
      </c>
      <c r="N5" s="60"/>
      <c r="O5" s="41" t="s">
        <v>13</v>
      </c>
      <c r="P5" s="41" t="s">
        <v>14</v>
      </c>
      <c r="Q5" s="41" t="s">
        <v>15</v>
      </c>
      <c r="R5" s="41" t="s">
        <v>16</v>
      </c>
      <c r="T5" s="41" t="s">
        <v>17</v>
      </c>
      <c r="U5" s="41" t="s">
        <v>18</v>
      </c>
      <c r="V5" s="41" t="s">
        <v>19</v>
      </c>
      <c r="W5" s="41" t="s">
        <v>20</v>
      </c>
    </row>
    <row r="6" spans="1:24">
      <c r="A6" s="5" t="s">
        <v>21</v>
      </c>
      <c r="B6" s="5"/>
      <c r="C6" s="5"/>
      <c r="D6" s="5"/>
      <c r="E6" s="5"/>
      <c r="F6" s="33"/>
      <c r="G6" s="33"/>
      <c r="H6" s="33"/>
      <c r="I6" s="33"/>
      <c r="J6" s="5"/>
      <c r="K6" s="5"/>
      <c r="L6" s="5"/>
      <c r="M6" s="5"/>
      <c r="N6" s="5"/>
      <c r="O6" s="5"/>
      <c r="P6" s="5"/>
      <c r="Q6" s="5"/>
      <c r="R6" s="5"/>
      <c r="U6" s="33"/>
    </row>
    <row r="7" spans="1:24">
      <c r="A7" s="13" t="s">
        <v>22</v>
      </c>
      <c r="B7" s="7">
        <v>18449</v>
      </c>
      <c r="C7" s="7">
        <v>20597</v>
      </c>
      <c r="D7" s="7">
        <v>26253</v>
      </c>
      <c r="E7" s="7">
        <v>28284</v>
      </c>
      <c r="F7" s="7">
        <v>30196</v>
      </c>
      <c r="G7" s="54">
        <v>32022.300054969131</v>
      </c>
      <c r="H7" s="7">
        <v>32662.74605606851</v>
      </c>
      <c r="J7" s="7">
        <v>6673</v>
      </c>
      <c r="K7" s="7">
        <v>6999</v>
      </c>
      <c r="L7" s="7">
        <v>7075</v>
      </c>
      <c r="M7" s="7">
        <v>7537</v>
      </c>
      <c r="N7" s="7"/>
      <c r="O7" s="7">
        <v>7217</v>
      </c>
      <c r="P7" s="7">
        <v>7622</v>
      </c>
      <c r="Q7" s="7">
        <v>7621</v>
      </c>
      <c r="R7" s="7">
        <v>7736</v>
      </c>
      <c r="T7" s="54">
        <v>7602</v>
      </c>
      <c r="U7" s="54">
        <v>8066.9603428455785</v>
      </c>
      <c r="V7" s="54">
        <v>8119.8682616952055</v>
      </c>
      <c r="W7" s="54">
        <v>8233.471450428342</v>
      </c>
    </row>
    <row r="8" spans="1:24">
      <c r="A8" s="13" t="s">
        <v>23</v>
      </c>
      <c r="B8" s="7">
        <v>18150</v>
      </c>
      <c r="C8" s="7">
        <v>20530</v>
      </c>
      <c r="D8" s="7">
        <v>18296</v>
      </c>
      <c r="E8" s="7">
        <v>28066</v>
      </c>
      <c r="F8" s="7">
        <v>32916</v>
      </c>
      <c r="G8" s="54">
        <v>37362.314265601868</v>
      </c>
      <c r="H8" s="7">
        <v>38856.806836225936</v>
      </c>
      <c r="J8" s="7">
        <v>6456</v>
      </c>
      <c r="K8" s="7">
        <v>6802</v>
      </c>
      <c r="L8" s="7">
        <v>7239</v>
      </c>
      <c r="M8" s="7">
        <v>7569</v>
      </c>
      <c r="N8" s="7"/>
      <c r="O8" s="7">
        <v>7366</v>
      </c>
      <c r="P8" s="7">
        <v>7631</v>
      </c>
      <c r="Q8" s="7">
        <v>8423</v>
      </c>
      <c r="R8" s="7">
        <v>9496</v>
      </c>
      <c r="T8" s="54">
        <v>8173</v>
      </c>
      <c r="U8" s="54">
        <v>8636.7809155551604</v>
      </c>
      <c r="V8" s="54">
        <v>9596.7780412216453</v>
      </c>
      <c r="W8" s="54">
        <v>10955.75530882507</v>
      </c>
    </row>
    <row r="9" spans="1:24">
      <c r="A9" s="13" t="s">
        <v>24</v>
      </c>
      <c r="B9" s="7">
        <v>30719</v>
      </c>
      <c r="C9" s="7">
        <v>29175</v>
      </c>
      <c r="D9" s="7">
        <v>26350</v>
      </c>
      <c r="E9" s="7">
        <v>26713</v>
      </c>
      <c r="F9" s="7">
        <v>28043</v>
      </c>
      <c r="G9" s="54">
        <v>29931.191501421381</v>
      </c>
      <c r="H9" s="7">
        <v>32026.374906520879</v>
      </c>
      <c r="J9" s="7">
        <v>6659</v>
      </c>
      <c r="K9" s="7">
        <v>6511</v>
      </c>
      <c r="L9" s="7">
        <v>6386</v>
      </c>
      <c r="M9" s="7">
        <v>7157</v>
      </c>
      <c r="N9" s="7"/>
      <c r="O9" s="7">
        <v>6340</v>
      </c>
      <c r="P9" s="7">
        <v>7001</v>
      </c>
      <c r="Q9" s="7">
        <v>7045</v>
      </c>
      <c r="R9" s="7">
        <v>7657</v>
      </c>
      <c r="T9" s="54">
        <v>6945</v>
      </c>
      <c r="U9" s="54">
        <v>7353.3170418898808</v>
      </c>
      <c r="V9" s="54">
        <v>7534.1191428361344</v>
      </c>
      <c r="W9" s="54">
        <v>8098.7553166953639</v>
      </c>
    </row>
    <row r="10" spans="1:24">
      <c r="A10" s="13" t="s">
        <v>25</v>
      </c>
      <c r="B10" s="7">
        <v>-2930</v>
      </c>
      <c r="C10" s="7">
        <v>-3228</v>
      </c>
      <c r="D10" s="7">
        <v>-1979</v>
      </c>
      <c r="E10" s="7">
        <v>-2325</v>
      </c>
      <c r="F10" s="7">
        <v>-2552</v>
      </c>
      <c r="G10" s="54">
        <v>-2751.2253603391669</v>
      </c>
      <c r="H10" s="7">
        <v>-2751.2253603391669</v>
      </c>
      <c r="J10" s="7">
        <v>-483</v>
      </c>
      <c r="K10" s="7">
        <v>-591</v>
      </c>
      <c r="L10" s="7">
        <v>-611</v>
      </c>
      <c r="M10" s="7">
        <v>-640</v>
      </c>
      <c r="N10" s="7"/>
      <c r="O10" s="7">
        <v>-617</v>
      </c>
      <c r="P10" s="7">
        <v>-673</v>
      </c>
      <c r="Q10" s="7">
        <v>-611</v>
      </c>
      <c r="R10" s="7">
        <v>-651</v>
      </c>
      <c r="T10" s="54">
        <v>-644</v>
      </c>
      <c r="U10" s="54">
        <v>-730.7290673237469</v>
      </c>
      <c r="V10" s="54">
        <v>-664.42089109740323</v>
      </c>
      <c r="W10" s="54">
        <v>-712.07540191801706</v>
      </c>
    </row>
    <row r="11" spans="1:24">
      <c r="A11" s="8" t="s">
        <v>26</v>
      </c>
      <c r="B11" s="8">
        <v>64388</v>
      </c>
      <c r="C11" s="8">
        <v>67074</v>
      </c>
      <c r="D11" s="8">
        <v>68920</v>
      </c>
      <c r="E11" s="8">
        <v>80738</v>
      </c>
      <c r="F11" s="8">
        <v>88603</v>
      </c>
      <c r="G11" s="11">
        <v>96397.44916114927</v>
      </c>
      <c r="H11" s="11">
        <v>100794.7024384762</v>
      </c>
      <c r="I11" s="16"/>
      <c r="J11" s="8">
        <v>19305</v>
      </c>
      <c r="K11" s="8">
        <v>19721</v>
      </c>
      <c r="L11" s="8">
        <v>20089</v>
      </c>
      <c r="M11" s="8">
        <v>21623</v>
      </c>
      <c r="N11" s="12"/>
      <c r="O11" s="8">
        <v>20306</v>
      </c>
      <c r="P11" s="8">
        <v>21581</v>
      </c>
      <c r="Q11" s="8">
        <v>22478</v>
      </c>
      <c r="R11" s="8">
        <v>24238</v>
      </c>
      <c r="T11" s="11">
        <v>22076</v>
      </c>
      <c r="U11" s="11">
        <v>23311.238356854101</v>
      </c>
      <c r="V11" s="11">
        <v>24536.80104450438</v>
      </c>
      <c r="W11" s="11">
        <v>26473.409759790771</v>
      </c>
      <c r="X11" s="16"/>
    </row>
    <row r="12" spans="1:24">
      <c r="A12" s="7"/>
      <c r="B12" s="7"/>
      <c r="C12" s="7"/>
      <c r="D12" s="7"/>
      <c r="E12" s="7"/>
      <c r="F12" s="7"/>
      <c r="G12" s="21"/>
      <c r="J12" s="7"/>
      <c r="K12" s="7"/>
      <c r="L12" s="7"/>
      <c r="M12" s="7"/>
      <c r="N12" s="7"/>
      <c r="O12" s="7"/>
      <c r="P12" s="7"/>
    </row>
    <row r="13" spans="1:24">
      <c r="A13" s="7" t="s">
        <v>27</v>
      </c>
      <c r="B13" s="7">
        <v>51897</v>
      </c>
      <c r="C13" s="7">
        <v>53406</v>
      </c>
      <c r="D13" s="7">
        <v>56831</v>
      </c>
      <c r="E13" s="7">
        <v>65328</v>
      </c>
      <c r="F13" s="7">
        <v>70814</v>
      </c>
      <c r="G13" s="54">
        <v>76867.881068561852</v>
      </c>
      <c r="H13" s="54">
        <v>80534.967248342451</v>
      </c>
      <c r="J13" s="7">
        <v>15744</v>
      </c>
      <c r="K13" s="7">
        <v>16141</v>
      </c>
      <c r="L13" s="7">
        <v>16055</v>
      </c>
      <c r="M13" s="7">
        <v>17388</v>
      </c>
      <c r="N13" s="7"/>
      <c r="O13" s="7">
        <v>16190</v>
      </c>
      <c r="P13" s="7">
        <v>17205</v>
      </c>
      <c r="Q13" s="7">
        <v>17898</v>
      </c>
      <c r="R13" s="7">
        <v>19521</v>
      </c>
      <c r="T13" s="54">
        <v>17482</v>
      </c>
      <c r="U13" s="54">
        <v>18626.63395622664</v>
      </c>
      <c r="V13" s="54">
        <v>19605.90872592411</v>
      </c>
      <c r="W13" s="54">
        <v>21153.338386411098</v>
      </c>
    </row>
    <row r="14" spans="1:24">
      <c r="A14" s="8" t="s">
        <v>28</v>
      </c>
      <c r="B14" s="8">
        <v>12491</v>
      </c>
      <c r="C14" s="8">
        <v>13668</v>
      </c>
      <c r="D14" s="8">
        <v>12089</v>
      </c>
      <c r="E14" s="8">
        <v>15410</v>
      </c>
      <c r="F14" s="8">
        <v>17789</v>
      </c>
      <c r="G14" s="11">
        <v>19529.568092587419</v>
      </c>
      <c r="H14" s="11">
        <v>20259.73519013371</v>
      </c>
      <c r="I14" s="16"/>
      <c r="J14" s="8">
        <v>3561</v>
      </c>
      <c r="K14" s="8">
        <v>3580</v>
      </c>
      <c r="L14" s="8">
        <v>4034</v>
      </c>
      <c r="M14" s="8">
        <v>4235</v>
      </c>
      <c r="N14" s="12"/>
      <c r="O14" s="8">
        <v>4116</v>
      </c>
      <c r="P14" s="8">
        <v>4376</v>
      </c>
      <c r="Q14" s="8">
        <v>4580</v>
      </c>
      <c r="R14" s="8">
        <v>4717</v>
      </c>
      <c r="T14" s="11">
        <v>4594</v>
      </c>
      <c r="U14" s="11">
        <v>4684.6044006274597</v>
      </c>
      <c r="V14" s="11">
        <v>4930.8923185802723</v>
      </c>
      <c r="W14" s="11">
        <v>5320.0713733796774</v>
      </c>
    </row>
    <row r="15" spans="1:24">
      <c r="A15" s="13" t="s">
        <v>29</v>
      </c>
      <c r="B15" s="6">
        <v>0.19399577561036219</v>
      </c>
      <c r="C15" s="6">
        <v>0.20377493514625639</v>
      </c>
      <c r="D15" s="6">
        <v>0.17540626813697041</v>
      </c>
      <c r="E15" s="6">
        <v>0.19086427704426659</v>
      </c>
      <c r="F15" s="6">
        <v>0.20077198288996989</v>
      </c>
      <c r="G15" s="6">
        <v>0.20259424147146779</v>
      </c>
      <c r="H15" s="6">
        <v>0.20100000000000001</v>
      </c>
      <c r="I15" s="16"/>
      <c r="J15" s="6">
        <v>0.18445998445998449</v>
      </c>
      <c r="K15" s="6">
        <v>0.18153237665432789</v>
      </c>
      <c r="L15" s="6">
        <v>0.20080641146896311</v>
      </c>
      <c r="M15" s="6">
        <v>0.1958562641631596</v>
      </c>
      <c r="N15" s="6"/>
      <c r="O15" s="6">
        <v>0.2026987097409633</v>
      </c>
      <c r="P15" s="6">
        <v>0.20277095593346001</v>
      </c>
      <c r="Q15" s="6">
        <v>0.20375478245395501</v>
      </c>
      <c r="R15" s="6">
        <v>0.19461176664741309</v>
      </c>
      <c r="T15" s="1">
        <v>0.2080992933502446</v>
      </c>
      <c r="U15" s="1">
        <v>0.20095905369394779</v>
      </c>
      <c r="V15" s="1">
        <v>0.20095905369394779</v>
      </c>
      <c r="W15" s="1">
        <v>0.20095905369394779</v>
      </c>
    </row>
    <row r="16" spans="1:24" ht="13" customHeight="1">
      <c r="A16" s="7"/>
      <c r="B16" s="7"/>
      <c r="C16" s="7"/>
      <c r="D16" s="7"/>
      <c r="E16" s="7"/>
      <c r="F16" s="7"/>
      <c r="H16" s="2"/>
      <c r="J16" s="7"/>
      <c r="K16" s="7"/>
      <c r="L16" s="7"/>
      <c r="M16" s="7"/>
      <c r="N16" s="7"/>
      <c r="O16" s="7"/>
      <c r="P16" s="7"/>
      <c r="Q16" s="7"/>
      <c r="R16" s="7"/>
    </row>
    <row r="17" spans="1:24" ht="16" customHeight="1">
      <c r="A17" s="7" t="s">
        <v>30</v>
      </c>
      <c r="B17" s="7">
        <v>2732</v>
      </c>
      <c r="C17" s="7">
        <v>2711</v>
      </c>
      <c r="D17" s="7">
        <v>2805</v>
      </c>
      <c r="E17" s="7">
        <v>2934</v>
      </c>
      <c r="F17" s="7">
        <v>2807</v>
      </c>
      <c r="G17" s="54">
        <v>3178.1746626336931</v>
      </c>
      <c r="H17" s="54">
        <v>3200</v>
      </c>
      <c r="I17" s="16"/>
      <c r="J17" s="7">
        <v>669</v>
      </c>
      <c r="K17" s="7">
        <v>706</v>
      </c>
      <c r="L17" s="7">
        <v>751</v>
      </c>
      <c r="M17" s="7">
        <v>808</v>
      </c>
      <c r="N17" s="7"/>
      <c r="O17" s="7">
        <v>637</v>
      </c>
      <c r="P17" s="7">
        <v>697</v>
      </c>
      <c r="Q17" s="7">
        <v>684</v>
      </c>
      <c r="R17" s="7">
        <v>789</v>
      </c>
      <c r="T17" s="7">
        <v>627</v>
      </c>
      <c r="U17" s="7">
        <v>793.70488417370325</v>
      </c>
      <c r="V17" s="7">
        <v>831.96190690622905</v>
      </c>
      <c r="W17" s="7">
        <v>925.50787155375997</v>
      </c>
    </row>
    <row r="18" spans="1:24" ht="15" customHeight="1">
      <c r="A18" s="7" t="s">
        <v>31</v>
      </c>
      <c r="B18" s="7">
        <v>5046</v>
      </c>
      <c r="C18" s="7">
        <v>5573</v>
      </c>
      <c r="D18" s="7">
        <v>5809</v>
      </c>
      <c r="E18" s="7">
        <v>5806</v>
      </c>
      <c r="F18" s="7">
        <v>6095</v>
      </c>
      <c r="G18" s="54">
        <v>6672.0537803826246</v>
      </c>
      <c r="H18" s="7">
        <v>6800</v>
      </c>
      <c r="J18" s="7">
        <v>1394</v>
      </c>
      <c r="K18" s="7">
        <v>1449</v>
      </c>
      <c r="L18" s="7">
        <v>1389</v>
      </c>
      <c r="M18" s="7">
        <v>1574</v>
      </c>
      <c r="N18" s="7"/>
      <c r="O18" s="7">
        <v>1448</v>
      </c>
      <c r="P18" s="7">
        <v>1573</v>
      </c>
      <c r="Q18" s="7">
        <v>1436</v>
      </c>
      <c r="R18" s="7">
        <v>1638</v>
      </c>
      <c r="T18" s="7">
        <v>1476</v>
      </c>
      <c r="U18" s="7">
        <v>1705.95330830945</v>
      </c>
      <c r="V18" s="7">
        <v>1632.0285646170489</v>
      </c>
      <c r="W18" s="7">
        <v>1858.0719074561259</v>
      </c>
    </row>
    <row r="19" spans="1:24" ht="16" customHeight="1">
      <c r="A19" s="7" t="s">
        <v>32</v>
      </c>
      <c r="B19" s="7">
        <v>423</v>
      </c>
      <c r="C19" s="7">
        <v>120</v>
      </c>
      <c r="D19" s="7">
        <v>86</v>
      </c>
      <c r="E19" s="7">
        <v>-132</v>
      </c>
      <c r="F19" s="7">
        <v>413</v>
      </c>
      <c r="G19" s="54">
        <v>807.21449161149258</v>
      </c>
      <c r="H19" s="54">
        <v>920</v>
      </c>
      <c r="J19" s="7">
        <v>372</v>
      </c>
      <c r="K19" s="7">
        <v>-896</v>
      </c>
      <c r="L19" s="7">
        <v>134</v>
      </c>
      <c r="M19" s="7">
        <v>258</v>
      </c>
      <c r="N19" s="7"/>
      <c r="O19" s="7">
        <v>4</v>
      </c>
      <c r="P19" s="7">
        <v>40</v>
      </c>
      <c r="Q19" s="7">
        <v>63</v>
      </c>
      <c r="R19" s="7">
        <v>306</v>
      </c>
      <c r="T19" s="54">
        <v>64</v>
      </c>
      <c r="U19" s="54">
        <v>233.11238356854099</v>
      </c>
      <c r="V19" s="54">
        <v>245.36801044504381</v>
      </c>
      <c r="W19" s="54">
        <v>264.73409759790769</v>
      </c>
    </row>
    <row r="20" spans="1:24" hidden="1">
      <c r="A20" s="8" t="s">
        <v>33</v>
      </c>
      <c r="B20" s="8">
        <v>5136</v>
      </c>
      <c r="C20" s="8">
        <v>5504</v>
      </c>
      <c r="D20" s="8">
        <v>3561</v>
      </c>
      <c r="E20" s="8">
        <v>6538</v>
      </c>
      <c r="F20" s="8">
        <v>9300</v>
      </c>
      <c r="G20" s="51"/>
      <c r="H20" s="51"/>
      <c r="J20" s="8">
        <v>1870</v>
      </c>
      <c r="K20" s="8">
        <v>529</v>
      </c>
      <c r="L20" s="8">
        <v>2028</v>
      </c>
      <c r="M20" s="8">
        <v>2111</v>
      </c>
      <c r="N20" s="12"/>
      <c r="O20" s="8">
        <v>2035</v>
      </c>
      <c r="P20" s="8">
        <v>2146</v>
      </c>
      <c r="Q20" s="8">
        <v>2523</v>
      </c>
      <c r="R20" s="8">
        <v>2596</v>
      </c>
      <c r="T20" s="11">
        <v>2555</v>
      </c>
      <c r="U20" s="11">
        <v>2418.0585917128469</v>
      </c>
      <c r="V20" s="11">
        <v>2712.2698575020381</v>
      </c>
      <c r="W20" s="11">
        <v>2801.2256919676988</v>
      </c>
    </row>
    <row r="21" spans="1:24" hidden="1">
      <c r="A21" s="13" t="s">
        <v>34</v>
      </c>
      <c r="B21" s="6">
        <v>7.976641610237932E-2</v>
      </c>
      <c r="C21" s="6">
        <v>8.2058621820675678E-2</v>
      </c>
      <c r="D21" s="6">
        <v>5.1668601276842717E-2</v>
      </c>
      <c r="E21" s="6">
        <v>8.097797815155193E-2</v>
      </c>
      <c r="F21" s="6">
        <v>0.1049625859169554</v>
      </c>
      <c r="J21" s="6">
        <v>9.686609686609686E-2</v>
      </c>
      <c r="K21" s="6">
        <v>2.6824197555904868E-2</v>
      </c>
      <c r="L21" s="6">
        <v>0.1009507690776047</v>
      </c>
      <c r="M21" s="6">
        <v>9.7627526245201865E-2</v>
      </c>
      <c r="N21" s="6"/>
      <c r="O21" s="6">
        <v>0.100216684723727</v>
      </c>
      <c r="P21" s="6">
        <v>9.943932162550391E-2</v>
      </c>
      <c r="Q21" s="6">
        <v>0.1122430821247442</v>
      </c>
      <c r="R21" s="6">
        <v>0.1071045465797508</v>
      </c>
      <c r="T21" s="6">
        <v>0.1157365464758108</v>
      </c>
      <c r="U21" s="6">
        <v>0.10372930664157</v>
      </c>
      <c r="V21" s="6">
        <v>0.1105388535605181</v>
      </c>
      <c r="W21" s="6">
        <v>0.10581280301196221</v>
      </c>
    </row>
    <row r="22" spans="1:24" ht="20" hidden="1" customHeight="1">
      <c r="A22" s="13" t="s">
        <v>35</v>
      </c>
      <c r="B22" s="7">
        <v>0</v>
      </c>
      <c r="C22" s="7">
        <v>0</v>
      </c>
      <c r="D22" s="7">
        <v>0</v>
      </c>
      <c r="E22" s="7">
        <v>-415</v>
      </c>
      <c r="F22" s="7">
        <v>0</v>
      </c>
      <c r="J22" s="7">
        <v>-415</v>
      </c>
      <c r="K22" s="7">
        <v>0</v>
      </c>
      <c r="L22" s="7">
        <v>0</v>
      </c>
      <c r="M22" s="7">
        <v>0</v>
      </c>
      <c r="N22" s="7"/>
      <c r="O22" s="7">
        <v>0</v>
      </c>
      <c r="P22" s="7">
        <v>0</v>
      </c>
      <c r="Q22" s="7">
        <v>0</v>
      </c>
      <c r="R22" s="7">
        <v>0</v>
      </c>
    </row>
    <row r="23" spans="1:24" ht="22" hidden="1" customHeight="1">
      <c r="A23" s="13" t="s">
        <v>36</v>
      </c>
      <c r="B23" s="7">
        <v>0</v>
      </c>
      <c r="C23" s="7">
        <v>0</v>
      </c>
      <c r="D23" s="7">
        <v>2900</v>
      </c>
      <c r="E23" s="7">
        <v>0</v>
      </c>
      <c r="F23" s="7">
        <v>0</v>
      </c>
      <c r="J23" s="7">
        <v>0</v>
      </c>
      <c r="K23" s="7">
        <v>0</v>
      </c>
      <c r="L23" s="7">
        <v>0</v>
      </c>
      <c r="M23" s="7">
        <v>0</v>
      </c>
      <c r="N23" s="7"/>
      <c r="O23" s="7">
        <v>0</v>
      </c>
      <c r="P23" s="7">
        <v>0</v>
      </c>
      <c r="Q23" s="7">
        <v>0</v>
      </c>
      <c r="R23" s="7">
        <v>0</v>
      </c>
    </row>
    <row r="24" spans="1:24">
      <c r="A24" s="8" t="s">
        <v>37</v>
      </c>
      <c r="B24" s="8">
        <v>5136</v>
      </c>
      <c r="C24" s="8">
        <v>5504</v>
      </c>
      <c r="D24" s="8">
        <v>6461</v>
      </c>
      <c r="E24" s="8">
        <v>6123</v>
      </c>
      <c r="F24" s="8">
        <v>9300</v>
      </c>
      <c r="G24" s="8">
        <v>10486.554141182591</v>
      </c>
      <c r="H24" s="8">
        <v>11179.73519013371</v>
      </c>
      <c r="I24" s="16"/>
      <c r="J24" s="8">
        <v>1455</v>
      </c>
      <c r="K24" s="8">
        <v>529</v>
      </c>
      <c r="L24" s="8">
        <v>2028</v>
      </c>
      <c r="M24" s="8">
        <v>2111</v>
      </c>
      <c r="N24" s="12"/>
      <c r="O24" s="8">
        <v>2035</v>
      </c>
      <c r="P24" s="8">
        <v>2146</v>
      </c>
      <c r="Q24" s="8">
        <v>2523</v>
      </c>
      <c r="R24" s="8">
        <v>2596</v>
      </c>
      <c r="T24" s="11">
        <v>2555</v>
      </c>
      <c r="U24" s="11">
        <v>2418.0585917128469</v>
      </c>
      <c r="V24" s="11">
        <v>2712.2698575020381</v>
      </c>
      <c r="W24" s="11">
        <v>2801.2256919676988</v>
      </c>
    </row>
    <row r="25" spans="1:24">
      <c r="A25" s="13" t="s">
        <v>38</v>
      </c>
      <c r="B25" s="6">
        <v>7.976641610237932E-2</v>
      </c>
      <c r="C25" s="6">
        <v>8.2058621820675678E-2</v>
      </c>
      <c r="D25" s="6">
        <v>9.3746372605919906E-2</v>
      </c>
      <c r="E25" s="6">
        <v>7.583789541479849E-2</v>
      </c>
      <c r="F25" s="6">
        <v>0.1049625859169554</v>
      </c>
      <c r="G25" s="6">
        <v>0.1087845605089823</v>
      </c>
      <c r="H25" s="6">
        <v>0.11091590053512659</v>
      </c>
      <c r="I25" s="16"/>
      <c r="J25" s="6">
        <v>7.5369075369075375E-2</v>
      </c>
      <c r="K25" s="6">
        <v>2.6824197555904868E-2</v>
      </c>
      <c r="L25" s="6">
        <v>0.1009507690776047</v>
      </c>
      <c r="M25" s="6">
        <v>9.7627526245201865E-2</v>
      </c>
      <c r="N25" s="6"/>
      <c r="O25" s="6">
        <v>0.100216684723727</v>
      </c>
      <c r="P25" s="6">
        <v>9.943932162550391E-2</v>
      </c>
      <c r="Q25" s="6">
        <v>0.1122430821247442</v>
      </c>
      <c r="R25" s="6">
        <v>0.1071045465797508</v>
      </c>
      <c r="T25" s="6">
        <v>0.1157365464758108</v>
      </c>
      <c r="U25" s="6">
        <v>0.10372930664157</v>
      </c>
      <c r="V25" s="6">
        <v>0.1105388535605181</v>
      </c>
      <c r="W25" s="6">
        <v>0.10581280301196221</v>
      </c>
    </row>
    <row r="27" spans="1:24">
      <c r="A27" s="7" t="s">
        <v>39</v>
      </c>
      <c r="B27" s="7">
        <v>-1944</v>
      </c>
      <c r="C27" s="7">
        <v>-1889</v>
      </c>
      <c r="D27" s="7">
        <v>-1780</v>
      </c>
      <c r="E27" s="7">
        <v>-1518</v>
      </c>
      <c r="F27" s="7">
        <v>-1182</v>
      </c>
      <c r="G27" s="54">
        <v>-1325</v>
      </c>
      <c r="H27" s="54">
        <v>-1367.5</v>
      </c>
      <c r="J27" s="7">
        <v>-386</v>
      </c>
      <c r="K27" s="7">
        <v>-374</v>
      </c>
      <c r="L27" s="7">
        <v>-374</v>
      </c>
      <c r="M27" s="7">
        <v>-384</v>
      </c>
      <c r="N27" s="7"/>
      <c r="O27" s="7">
        <v>-366</v>
      </c>
      <c r="P27" s="7">
        <v>-351</v>
      </c>
      <c r="Q27" s="7">
        <v>-364</v>
      </c>
      <c r="R27" s="7">
        <v>-101</v>
      </c>
      <c r="T27" s="54">
        <v>-355</v>
      </c>
      <c r="U27" s="54">
        <v>-337.5</v>
      </c>
      <c r="V27" s="54">
        <v>-337.5</v>
      </c>
      <c r="W27" s="54">
        <v>-337.5</v>
      </c>
      <c r="X27" s="16"/>
    </row>
    <row r="28" spans="1:24">
      <c r="A28" s="7" t="s">
        <v>40</v>
      </c>
      <c r="B28" s="7">
        <v>649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J28" s="7">
        <v>0</v>
      </c>
      <c r="K28" s="7">
        <v>0</v>
      </c>
      <c r="L28" s="7">
        <v>0</v>
      </c>
      <c r="M28" s="7">
        <v>0</v>
      </c>
      <c r="N28" s="7"/>
      <c r="O28" s="7">
        <v>0</v>
      </c>
      <c r="P28" s="7">
        <v>0</v>
      </c>
      <c r="Q28" s="7">
        <v>0</v>
      </c>
      <c r="R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4" ht="13" customHeight="1">
      <c r="A29" s="7" t="s">
        <v>41</v>
      </c>
      <c r="B29" s="7">
        <v>1322</v>
      </c>
      <c r="C29" s="7">
        <v>1276</v>
      </c>
      <c r="D29" s="7">
        <v>1505</v>
      </c>
      <c r="E29" s="7">
        <v>1862</v>
      </c>
      <c r="F29" s="7">
        <v>1749</v>
      </c>
      <c r="G29" s="54">
        <v>1650</v>
      </c>
      <c r="H29" s="54">
        <v>1700</v>
      </c>
      <c r="J29" s="7">
        <v>405</v>
      </c>
      <c r="K29" s="7">
        <v>475</v>
      </c>
      <c r="L29" s="7">
        <v>496</v>
      </c>
      <c r="M29" s="7">
        <v>486</v>
      </c>
      <c r="N29" s="7"/>
      <c r="O29" s="7">
        <v>443</v>
      </c>
      <c r="P29" s="7">
        <v>457</v>
      </c>
      <c r="Q29" s="7">
        <v>449</v>
      </c>
      <c r="R29" s="7">
        <v>400</v>
      </c>
      <c r="T29" s="54">
        <v>390</v>
      </c>
      <c r="U29" s="54">
        <v>420</v>
      </c>
      <c r="V29" s="54">
        <v>420</v>
      </c>
      <c r="W29" s="54">
        <v>420</v>
      </c>
    </row>
    <row r="30" spans="1:24" ht="18" hidden="1" customHeight="1" outlineLevel="1">
      <c r="A30" s="8" t="s">
        <v>42</v>
      </c>
      <c r="B30" s="8">
        <v>5109</v>
      </c>
      <c r="C30" s="8">
        <v>6117</v>
      </c>
      <c r="D30" s="8">
        <v>3836</v>
      </c>
      <c r="E30" s="8">
        <v>6194</v>
      </c>
      <c r="F30" s="8">
        <v>8733</v>
      </c>
      <c r="G30" s="51"/>
      <c r="H30" s="51"/>
      <c r="J30" s="8">
        <v>1851</v>
      </c>
      <c r="K30" s="8">
        <v>428</v>
      </c>
      <c r="L30" s="8">
        <v>1906</v>
      </c>
      <c r="M30" s="8">
        <v>2009</v>
      </c>
      <c r="N30" s="12"/>
      <c r="O30" s="8">
        <v>1958</v>
      </c>
      <c r="P30" s="8">
        <v>2040</v>
      </c>
      <c r="Q30" s="8">
        <v>2438</v>
      </c>
      <c r="R30" s="8">
        <v>2297</v>
      </c>
      <c r="S30" s="12"/>
      <c r="T30" s="8">
        <v>2520</v>
      </c>
      <c r="U30" s="8">
        <v>2335.5585917128469</v>
      </c>
      <c r="V30" s="8">
        <v>2629.7698575020381</v>
      </c>
      <c r="W30" s="8">
        <v>2718.7256919676988</v>
      </c>
    </row>
    <row r="31" spans="1:24" ht="27" hidden="1" customHeight="1" outlineLevel="1">
      <c r="A31" s="13" t="s">
        <v>43</v>
      </c>
      <c r="B31" s="7">
        <v>649</v>
      </c>
      <c r="C31" s="7">
        <v>0</v>
      </c>
      <c r="D31" s="7">
        <v>0</v>
      </c>
      <c r="E31" s="7">
        <v>0</v>
      </c>
      <c r="F31" s="7">
        <v>0</v>
      </c>
      <c r="J31" s="7">
        <v>0</v>
      </c>
      <c r="K31" s="7">
        <v>0</v>
      </c>
      <c r="L31" s="7">
        <v>0</v>
      </c>
      <c r="M31" s="7">
        <v>0</v>
      </c>
      <c r="N31" s="7"/>
      <c r="O31" s="7">
        <v>0</v>
      </c>
      <c r="P31" s="7">
        <v>0</v>
      </c>
      <c r="Q31" s="7">
        <v>0</v>
      </c>
      <c r="R31" s="7">
        <v>0</v>
      </c>
      <c r="T31" s="54">
        <v>0</v>
      </c>
      <c r="U31" s="54">
        <v>0</v>
      </c>
      <c r="V31" s="54">
        <v>0</v>
      </c>
      <c r="W31" s="54">
        <v>0</v>
      </c>
    </row>
    <row r="32" spans="1:24" collapsed="1">
      <c r="A32" s="28" t="s">
        <v>44</v>
      </c>
      <c r="B32" s="8">
        <v>5758</v>
      </c>
      <c r="C32" s="8">
        <v>6117</v>
      </c>
      <c r="D32" s="8">
        <v>6736</v>
      </c>
      <c r="E32" s="8">
        <v>5779</v>
      </c>
      <c r="F32" s="8">
        <v>8733</v>
      </c>
      <c r="G32" s="8">
        <v>10161.554141182591</v>
      </c>
      <c r="H32" s="8">
        <v>10847.23519013371</v>
      </c>
      <c r="J32" s="8">
        <v>1436</v>
      </c>
      <c r="K32" s="8">
        <v>428</v>
      </c>
      <c r="L32" s="8">
        <v>1906</v>
      </c>
      <c r="M32" s="8">
        <v>2009</v>
      </c>
      <c r="N32" s="12"/>
      <c r="O32" s="8">
        <v>1958</v>
      </c>
      <c r="P32" s="8">
        <v>2040</v>
      </c>
      <c r="Q32" s="8">
        <v>2438</v>
      </c>
      <c r="R32" s="8">
        <v>2297</v>
      </c>
      <c r="T32" s="11">
        <v>2520</v>
      </c>
      <c r="U32" s="11">
        <v>2335.5585917128469</v>
      </c>
      <c r="V32" s="11">
        <v>2629.7698575020381</v>
      </c>
      <c r="W32" s="11">
        <v>2718.7256919676988</v>
      </c>
    </row>
    <row r="33" spans="1:24" ht="17" customHeight="1">
      <c r="G33" s="16"/>
      <c r="I33" s="16"/>
      <c r="J33" s="16"/>
    </row>
    <row r="34" spans="1:24" ht="15" hidden="1" customHeight="1" outlineLevel="1">
      <c r="A34" s="7" t="s">
        <v>45</v>
      </c>
      <c r="B34" s="7">
        <v>964</v>
      </c>
      <c r="C34" s="7">
        <v>790</v>
      </c>
      <c r="D34" s="7">
        <v>456</v>
      </c>
      <c r="E34" s="7">
        <v>1181</v>
      </c>
      <c r="F34" s="7">
        <v>1664</v>
      </c>
      <c r="G34" s="7"/>
      <c r="J34" s="7">
        <v>108</v>
      </c>
      <c r="K34" s="7">
        <v>253</v>
      </c>
      <c r="L34" s="7">
        <v>371</v>
      </c>
      <c r="M34" s="7">
        <v>449</v>
      </c>
      <c r="N34" s="7"/>
      <c r="O34" s="7">
        <v>333</v>
      </c>
      <c r="P34" s="7">
        <v>315</v>
      </c>
      <c r="Q34" s="7">
        <v>432</v>
      </c>
      <c r="R34" s="7">
        <v>584</v>
      </c>
      <c r="T34" s="7"/>
    </row>
    <row r="35" spans="1:24" ht="18" hidden="1" customHeight="1" outlineLevel="1">
      <c r="A35" s="13" t="s">
        <v>46</v>
      </c>
      <c r="B35" s="6">
        <v>0.188686631434723</v>
      </c>
      <c r="C35" s="6">
        <v>0.12914827529834891</v>
      </c>
      <c r="D35" s="6">
        <v>0.118873826903024</v>
      </c>
      <c r="E35" s="6">
        <v>0.19066838876331929</v>
      </c>
      <c r="F35" s="6">
        <v>0.1905416237260964</v>
      </c>
      <c r="J35" s="6">
        <v>5.834683954619125E-2</v>
      </c>
      <c r="K35" s="6">
        <v>0.59112149532710279</v>
      </c>
      <c r="L35" s="6">
        <v>0.1946484784889822</v>
      </c>
      <c r="M35" s="6">
        <v>0.22349427575908409</v>
      </c>
      <c r="N35" s="6"/>
      <c r="O35" s="6">
        <v>0.17007150153217571</v>
      </c>
      <c r="P35" s="6">
        <v>0.15441176470588239</v>
      </c>
      <c r="Q35" s="6">
        <v>0.17719442165709601</v>
      </c>
      <c r="R35" s="6">
        <v>0.25424466695690029</v>
      </c>
      <c r="S35" s="6"/>
      <c r="T35" s="6"/>
    </row>
    <row r="36" spans="1:24" collapsed="1">
      <c r="A36" s="2" t="s">
        <v>47</v>
      </c>
      <c r="B36" s="54">
        <v>1086.457623801135</v>
      </c>
      <c r="C36" s="54">
        <v>790</v>
      </c>
      <c r="D36" s="54">
        <v>800.7340980187696</v>
      </c>
      <c r="E36" s="54">
        <v>1101.872618663223</v>
      </c>
      <c r="F36" s="54">
        <v>1664</v>
      </c>
      <c r="G36" s="54">
        <v>1089.137075303355</v>
      </c>
      <c r="H36" s="54">
        <v>2050.1274509352711</v>
      </c>
      <c r="I36" s="54"/>
      <c r="J36" s="55">
        <v>83.786061588330625</v>
      </c>
      <c r="K36" s="54">
        <v>253</v>
      </c>
      <c r="L36" s="54">
        <v>371</v>
      </c>
      <c r="M36" s="54">
        <v>449</v>
      </c>
      <c r="N36" s="54"/>
      <c r="O36" s="54">
        <v>333</v>
      </c>
      <c r="P36" s="54">
        <v>315</v>
      </c>
      <c r="Q36" s="54">
        <v>432</v>
      </c>
      <c r="R36" s="54">
        <v>584</v>
      </c>
      <c r="T36" s="54">
        <v>-363</v>
      </c>
      <c r="U36" s="54">
        <v>441.37523763563081</v>
      </c>
      <c r="V36" s="54">
        <v>496.975455850473</v>
      </c>
      <c r="W36" s="54">
        <v>513.78638181725091</v>
      </c>
      <c r="X36" s="16"/>
    </row>
    <row r="37" spans="1:24">
      <c r="A37" s="3" t="s">
        <v>48</v>
      </c>
      <c r="B37" s="6">
        <v>0.188686631434723</v>
      </c>
      <c r="C37" s="6">
        <v>0.12914827529834891</v>
      </c>
      <c r="D37" s="6">
        <v>0.118873826903024</v>
      </c>
      <c r="E37" s="6">
        <v>0.19066838876331929</v>
      </c>
      <c r="F37" s="6">
        <v>0.1905416237260964</v>
      </c>
      <c r="G37" s="6">
        <v>0.10718213574135441</v>
      </c>
      <c r="H37" s="6">
        <v>0.189</v>
      </c>
      <c r="J37" s="6">
        <v>5.8346839546191243E-2</v>
      </c>
      <c r="K37" s="6">
        <v>0.59112149532710279</v>
      </c>
      <c r="L37" s="6">
        <v>0.1946484784889822</v>
      </c>
      <c r="M37" s="6">
        <v>0.22349427575908409</v>
      </c>
      <c r="N37" s="6"/>
      <c r="O37" s="6">
        <v>0.17007150153217571</v>
      </c>
      <c r="P37" s="6">
        <v>0.15441176470588239</v>
      </c>
      <c r="Q37" s="6">
        <v>0.17719442165709601</v>
      </c>
      <c r="R37" s="6">
        <v>0.25424466695690029</v>
      </c>
      <c r="T37" s="1">
        <v>-0.14404761904761901</v>
      </c>
      <c r="U37" s="1">
        <v>0.1889805887130136</v>
      </c>
      <c r="V37" s="1">
        <v>0.1889805887130136</v>
      </c>
      <c r="W37" s="1">
        <v>0.1889805887130136</v>
      </c>
    </row>
    <row r="38" spans="1:24" ht="20" hidden="1" customHeight="1" outlineLevel="1">
      <c r="A38" s="50" t="s">
        <v>49</v>
      </c>
      <c r="B38" s="50">
        <v>4145</v>
      </c>
      <c r="C38" s="50">
        <v>5327</v>
      </c>
      <c r="D38" s="50">
        <v>3380</v>
      </c>
      <c r="E38" s="50">
        <v>5013</v>
      </c>
      <c r="F38" s="50">
        <v>7069</v>
      </c>
      <c r="G38" s="72"/>
      <c r="H38" s="52"/>
      <c r="I38" s="16"/>
      <c r="J38" s="50">
        <v>1743</v>
      </c>
      <c r="K38" s="50">
        <v>175</v>
      </c>
      <c r="L38" s="50">
        <v>1535</v>
      </c>
      <c r="M38" s="50">
        <v>1560</v>
      </c>
      <c r="N38" s="50"/>
      <c r="O38" s="50">
        <v>1625</v>
      </c>
      <c r="P38" s="50">
        <v>1725</v>
      </c>
      <c r="Q38" s="50">
        <v>2006</v>
      </c>
      <c r="R38" s="50">
        <v>1713</v>
      </c>
    </row>
    <row r="39" spans="1:24" ht="25" hidden="1" customHeight="1" outlineLevel="1">
      <c r="A39" s="3" t="s">
        <v>50</v>
      </c>
      <c r="B39" s="15">
        <v>2.7477626781571098</v>
      </c>
      <c r="C39" s="15">
        <v>3.5850326401507502</v>
      </c>
      <c r="D39" s="15">
        <v>2.3547443221401698</v>
      </c>
      <c r="E39" s="15">
        <v>3.731021137243228</v>
      </c>
      <c r="F39" s="15">
        <v>5.2115895016219396</v>
      </c>
      <c r="G39" s="2"/>
      <c r="J39" s="15">
        <v>1.3033724669109401</v>
      </c>
      <c r="K39" s="15">
        <v>0.130392668206542</v>
      </c>
      <c r="L39" s="15">
        <v>1.1402466201158821</v>
      </c>
      <c r="M39" s="15">
        <v>1.156497887167321</v>
      </c>
      <c r="N39" s="15"/>
      <c r="O39" s="15">
        <v>1.2021009025003699</v>
      </c>
      <c r="P39" s="15">
        <v>1.2740029542097491</v>
      </c>
      <c r="Q39" s="15">
        <v>1.4767373380447579</v>
      </c>
      <c r="R39" s="15">
        <v>1.2579863406036571</v>
      </c>
    </row>
    <row r="40" spans="1:24" collapsed="1">
      <c r="A40" s="8" t="s">
        <v>51</v>
      </c>
      <c r="B40" s="8">
        <v>4671.542376198865</v>
      </c>
      <c r="C40" s="8">
        <v>5327</v>
      </c>
      <c r="D40" s="8">
        <v>5935.2659019812309</v>
      </c>
      <c r="E40" s="8">
        <v>4677.127381336777</v>
      </c>
      <c r="F40" s="8">
        <v>7069</v>
      </c>
      <c r="G40" s="11">
        <v>11293.19121648594</v>
      </c>
      <c r="H40" s="11">
        <v>8797.1077391984381</v>
      </c>
      <c r="I40" s="16"/>
      <c r="J40" s="8">
        <v>1352.213938411669</v>
      </c>
      <c r="K40" s="8">
        <v>175</v>
      </c>
      <c r="L40" s="8">
        <v>1535</v>
      </c>
      <c r="M40" s="8">
        <v>1560</v>
      </c>
      <c r="N40" s="12"/>
      <c r="O40" s="8">
        <v>1625</v>
      </c>
      <c r="P40" s="8">
        <v>1725</v>
      </c>
      <c r="Q40" s="8">
        <v>2006</v>
      </c>
      <c r="R40" s="8">
        <v>1713</v>
      </c>
      <c r="T40" s="11">
        <v>2157</v>
      </c>
      <c r="U40" s="11">
        <v>2776.933829348478</v>
      </c>
      <c r="V40" s="11">
        <v>3126.7453133525109</v>
      </c>
      <c r="W40" s="11">
        <v>3232.5120737849502</v>
      </c>
    </row>
    <row r="41" spans="1:24">
      <c r="A41" s="53" t="s">
        <v>52</v>
      </c>
      <c r="B41" s="24">
        <v>3.096812977261429</v>
      </c>
      <c r="C41" s="24">
        <v>3.5850326401507502</v>
      </c>
      <c r="D41" s="24">
        <v>4.1349212080125612</v>
      </c>
      <c r="E41" s="24">
        <v>3.481041516326866</v>
      </c>
      <c r="F41" s="24">
        <v>5.2115895016219396</v>
      </c>
      <c r="G41" s="24">
        <v>8.3258561018032573</v>
      </c>
      <c r="H41" s="24">
        <v>6.4856294155104974</v>
      </c>
      <c r="J41" s="24">
        <v>1.011152275788282</v>
      </c>
      <c r="K41" s="24">
        <v>0.130392668206542</v>
      </c>
      <c r="L41" s="24">
        <v>1.1402466201158821</v>
      </c>
      <c r="M41" s="24">
        <v>1.156497887167321</v>
      </c>
      <c r="N41" s="24"/>
      <c r="O41" s="24">
        <v>1.2021009025003699</v>
      </c>
      <c r="P41" s="24">
        <v>1.2740029542097491</v>
      </c>
      <c r="Q41" s="24">
        <v>1.4767373380447579</v>
      </c>
      <c r="R41" s="24">
        <v>1.2579863406036571</v>
      </c>
      <c r="T41" s="24">
        <v>1.580682984024623</v>
      </c>
      <c r="U41" s="24">
        <v>2.039313967355862</v>
      </c>
      <c r="V41" s="24">
        <v>2.296207177316965</v>
      </c>
      <c r="W41" s="24">
        <v>2.373879763372952</v>
      </c>
    </row>
    <row r="42" spans="1:24">
      <c r="A42" s="3" t="s">
        <v>53</v>
      </c>
      <c r="B42" s="34">
        <v>1508.5</v>
      </c>
      <c r="C42" s="34">
        <v>1485.9</v>
      </c>
      <c r="D42" s="34">
        <v>1435.4</v>
      </c>
      <c r="E42" s="34">
        <v>1343.6</v>
      </c>
      <c r="F42" s="34">
        <v>1356.4</v>
      </c>
      <c r="G42" s="34">
        <v>1356.4</v>
      </c>
      <c r="H42" s="34">
        <v>1356.4</v>
      </c>
      <c r="J42" s="34">
        <v>1337.3</v>
      </c>
      <c r="K42" s="34">
        <v>1342.1</v>
      </c>
      <c r="L42" s="34">
        <v>1346.2</v>
      </c>
      <c r="M42" s="34">
        <v>1348.9</v>
      </c>
      <c r="N42" s="34"/>
      <c r="O42" s="34">
        <v>1351.8</v>
      </c>
      <c r="P42" s="34">
        <v>1354</v>
      </c>
      <c r="Q42" s="34">
        <v>1358.4</v>
      </c>
      <c r="R42" s="34">
        <v>1361.7</v>
      </c>
      <c r="S42" s="34"/>
      <c r="T42" s="34">
        <v>1364.6</v>
      </c>
      <c r="U42" s="34">
        <v>1361.7</v>
      </c>
      <c r="V42" s="34">
        <v>1361.7</v>
      </c>
      <c r="W42" s="34">
        <v>1361.7</v>
      </c>
    </row>
    <row r="44" spans="1:24">
      <c r="A44" s="31" t="s">
        <v>54</v>
      </c>
      <c r="B44" s="31"/>
      <c r="C44" s="31"/>
      <c r="D44" s="31"/>
      <c r="E44" s="31"/>
      <c r="F44" s="31"/>
      <c r="G44" s="31"/>
      <c r="H44" s="31"/>
      <c r="I44" s="5"/>
      <c r="J44" s="5"/>
    </row>
    <row r="45" spans="1:24">
      <c r="A45" s="13" t="s">
        <v>22</v>
      </c>
      <c r="C45" s="6">
        <v>0.11642907474659871</v>
      </c>
      <c r="D45" s="6">
        <v>0.2746030975384765</v>
      </c>
      <c r="E45" s="6">
        <v>7.7362587132899091E-2</v>
      </c>
      <c r="F45" s="6">
        <v>6.7600056569084993E-2</v>
      </c>
      <c r="G45" s="6">
        <v>6.0481522551633589E-2</v>
      </c>
      <c r="H45" s="6">
        <v>0.02</v>
      </c>
      <c r="J45" s="51"/>
      <c r="K45" s="38">
        <v>4.8853589090364163E-2</v>
      </c>
      <c r="L45" s="38">
        <v>1.085869409915702E-2</v>
      </c>
      <c r="M45" s="38">
        <v>6.5300353356890453E-2</v>
      </c>
      <c r="N45" s="6"/>
      <c r="O45" s="38">
        <v>8.1522553574104595E-2</v>
      </c>
      <c r="P45" s="38">
        <v>8.9012716102300327E-2</v>
      </c>
      <c r="Q45" s="38">
        <v>7.7173144876325095E-2</v>
      </c>
      <c r="R45" s="38">
        <v>2.6403078147804161E-2</v>
      </c>
      <c r="S45" s="6"/>
      <c r="T45" s="38">
        <v>5.33462657613967E-2</v>
      </c>
      <c r="U45" s="38">
        <v>5.8378423359430283E-2</v>
      </c>
      <c r="V45" s="38">
        <v>6.5459685303136797E-2</v>
      </c>
      <c r="W45" s="38">
        <v>6.4306030303560233E-2</v>
      </c>
    </row>
    <row r="46" spans="1:24">
      <c r="A46" s="13" t="s">
        <v>23</v>
      </c>
      <c r="B46" s="29"/>
      <c r="C46" s="6">
        <v>0.13112947658402199</v>
      </c>
      <c r="D46" s="6">
        <v>-0.1088163662932294</v>
      </c>
      <c r="E46" s="6">
        <v>0.53399650196764326</v>
      </c>
      <c r="F46" s="6">
        <v>0.17280695503456139</v>
      </c>
      <c r="G46" s="6">
        <v>0.13508063755018429</v>
      </c>
      <c r="H46" s="6">
        <v>4.0000000000000022E-2</v>
      </c>
      <c r="K46" s="6">
        <v>5.3593556381660468E-2</v>
      </c>
      <c r="L46" s="6">
        <v>6.4245810055865923E-2</v>
      </c>
      <c r="M46" s="6">
        <v>4.5586406962287607E-2</v>
      </c>
      <c r="N46" s="6"/>
      <c r="O46" s="6">
        <v>0.1409541511771995</v>
      </c>
      <c r="P46" s="6">
        <v>0.1218759188473978</v>
      </c>
      <c r="Q46" s="6">
        <v>0.16355850255560159</v>
      </c>
      <c r="R46" s="6">
        <v>0.25459109525696921</v>
      </c>
      <c r="T46" s="6">
        <v>0.10955742601140379</v>
      </c>
      <c r="U46" s="6">
        <v>0.13180198080922029</v>
      </c>
      <c r="V46" s="6">
        <v>0.13935391680180989</v>
      </c>
      <c r="W46" s="6">
        <v>0.1537231791096321</v>
      </c>
    </row>
    <row r="47" spans="1:24">
      <c r="A47" s="13" t="s">
        <v>24</v>
      </c>
      <c r="B47" s="29"/>
      <c r="C47" s="6">
        <v>-5.0262052801197957E-2</v>
      </c>
      <c r="D47" s="6">
        <v>-9.6829477292202232E-2</v>
      </c>
      <c r="E47" s="6">
        <v>1.377609108159393E-2</v>
      </c>
      <c r="F47" s="6">
        <v>4.9788492494291167E-2</v>
      </c>
      <c r="G47" s="6">
        <v>6.7332008038418892E-2</v>
      </c>
      <c r="H47" s="6">
        <v>7.0000000000000062E-2</v>
      </c>
      <c r="K47" s="6">
        <v>-2.2225559393302299E-2</v>
      </c>
      <c r="L47" s="6">
        <v>-1.919827983412686E-2</v>
      </c>
      <c r="M47" s="6">
        <v>0.1207328531161917</v>
      </c>
      <c r="N47" s="6"/>
      <c r="O47" s="6">
        <v>-4.7905090854482663E-2</v>
      </c>
      <c r="P47" s="6">
        <v>7.5257256949777293E-2</v>
      </c>
      <c r="Q47" s="6">
        <v>0.1031944879423739</v>
      </c>
      <c r="R47" s="6">
        <v>6.9861673885706299E-2</v>
      </c>
      <c r="T47" s="6">
        <v>9.5425867507886439E-2</v>
      </c>
      <c r="U47" s="6">
        <v>5.0323816867573319E-2</v>
      </c>
      <c r="V47" s="6">
        <v>6.9427841424575504E-2</v>
      </c>
      <c r="W47" s="6">
        <v>5.7693002049805923E-2</v>
      </c>
    </row>
    <row r="48" spans="1:24">
      <c r="A48" s="13" t="s">
        <v>25</v>
      </c>
      <c r="B48" s="29"/>
      <c r="C48" s="6">
        <v>0.1017064846416382</v>
      </c>
      <c r="D48" s="6">
        <v>-0.38692688971499378</v>
      </c>
      <c r="E48" s="6">
        <v>0.17483577564426481</v>
      </c>
      <c r="F48" s="6">
        <v>9.7634408602150544E-2</v>
      </c>
      <c r="G48" s="6">
        <v>7.8066363769266192E-2</v>
      </c>
      <c r="H48" s="6">
        <v>0</v>
      </c>
      <c r="K48" s="6">
        <v>0.2236024844720497</v>
      </c>
      <c r="L48" s="6">
        <v>3.3840947546531303E-2</v>
      </c>
      <c r="M48" s="6">
        <v>4.7463175122749592E-2</v>
      </c>
      <c r="N48" s="6"/>
      <c r="O48" s="6">
        <v>0.2774327122153209</v>
      </c>
      <c r="P48" s="6">
        <v>0.1387478849407783</v>
      </c>
      <c r="Q48" s="6">
        <v>0</v>
      </c>
      <c r="R48" s="6">
        <v>1.7187500000000001E-2</v>
      </c>
      <c r="T48" s="6">
        <v>4.3760129659643439E-2</v>
      </c>
      <c r="U48" s="6">
        <v>8.5778703304230167E-2</v>
      </c>
      <c r="V48" s="6">
        <v>8.7431900323082207E-2</v>
      </c>
      <c r="W48" s="6">
        <v>9.3817821686662153E-2</v>
      </c>
    </row>
    <row r="49" spans="1:23">
      <c r="A49" s="28" t="s">
        <v>55</v>
      </c>
      <c r="B49" s="37"/>
      <c r="C49" s="30">
        <v>4.1715847673479529E-2</v>
      </c>
      <c r="D49" s="30">
        <v>2.7521841548140861E-2</v>
      </c>
      <c r="E49" s="30">
        <v>0.17147417295414971</v>
      </c>
      <c r="F49" s="30">
        <v>9.7413857167628626E-2</v>
      </c>
      <c r="G49" s="30">
        <v>8.7970488145427017E-2</v>
      </c>
      <c r="H49" s="30">
        <v>4.5615867593922811E-2</v>
      </c>
      <c r="J49" s="51"/>
      <c r="K49" s="30">
        <v>2.154882154882155E-2</v>
      </c>
      <c r="L49" s="30">
        <v>1.8660311343238169E-2</v>
      </c>
      <c r="M49" s="30">
        <v>7.6360197122803522E-2</v>
      </c>
      <c r="N49" s="4"/>
      <c r="O49" s="30">
        <v>5.185185185185185E-2</v>
      </c>
      <c r="P49" s="30">
        <v>9.4315704071801634E-2</v>
      </c>
      <c r="Q49" s="30">
        <v>0.11892080242919011</v>
      </c>
      <c r="R49" s="30">
        <v>0.12093604032742911</v>
      </c>
      <c r="T49" s="30">
        <v>8.7166354771988572E-2</v>
      </c>
      <c r="U49" s="30">
        <v>8.0174151191052354E-2</v>
      </c>
      <c r="V49" s="30">
        <v>9.1591825095844098E-2</v>
      </c>
      <c r="W49" s="30">
        <v>9.2227484107219024E-2</v>
      </c>
    </row>
    <row r="50" spans="1:23">
      <c r="B50" s="35"/>
      <c r="T50" s="4"/>
    </row>
    <row r="51" spans="1:23">
      <c r="A51" s="27" t="s">
        <v>56</v>
      </c>
      <c r="C51" s="6">
        <v>9.4227844047714351E-2</v>
      </c>
      <c r="D51" s="6">
        <v>-0.11552531460345331</v>
      </c>
      <c r="E51" s="6">
        <v>0.2747125485978989</v>
      </c>
      <c r="F51" s="6">
        <v>0.15438027255029199</v>
      </c>
      <c r="G51" s="6">
        <v>9.7845190431582352E-2</v>
      </c>
      <c r="H51" s="6">
        <v>3.7387774992496181E-2</v>
      </c>
      <c r="K51" s="6">
        <v>5.3355798932884016E-3</v>
      </c>
      <c r="L51" s="6">
        <v>0.12681564245810059</v>
      </c>
      <c r="M51" s="6">
        <v>4.9826474962816072E-2</v>
      </c>
      <c r="N51" s="6"/>
      <c r="O51" s="6">
        <v>0.15585509688289809</v>
      </c>
      <c r="P51" s="6">
        <v>0.22234636871508379</v>
      </c>
      <c r="Q51" s="6">
        <v>0.1353495290034705</v>
      </c>
      <c r="R51" s="6">
        <v>0.11381345926800469</v>
      </c>
      <c r="T51" s="6">
        <v>0.11613216715257529</v>
      </c>
      <c r="U51" s="6">
        <v>7.052202939384361E-2</v>
      </c>
      <c r="V51" s="6">
        <v>7.6614043358138068E-2</v>
      </c>
      <c r="W51" s="6">
        <v>0.1278506197540126</v>
      </c>
    </row>
    <row r="52" spans="1:23">
      <c r="A52" s="27" t="s">
        <v>57</v>
      </c>
      <c r="C52" s="6">
        <v>7.1651090342679122E-2</v>
      </c>
      <c r="D52" s="6">
        <v>0.1738735465116279</v>
      </c>
      <c r="E52" s="6">
        <v>-5.2313883299798802E-2</v>
      </c>
      <c r="F52" s="6">
        <v>0.51886330230279276</v>
      </c>
      <c r="G52" s="6">
        <v>0.12758646679382721</v>
      </c>
      <c r="H52" s="6">
        <v>6.6101890060231511E-2</v>
      </c>
      <c r="K52" s="6">
        <v>-0.63642611683848793</v>
      </c>
      <c r="L52" s="6">
        <v>2.8336483931947072</v>
      </c>
      <c r="M52" s="6">
        <v>4.0927021696252473E-2</v>
      </c>
      <c r="N52" s="6"/>
      <c r="O52" s="6">
        <v>0.39862542955326458</v>
      </c>
      <c r="P52" s="6">
        <v>3.0567107750472591</v>
      </c>
      <c r="Q52" s="6">
        <v>0.24408284023668639</v>
      </c>
      <c r="R52" s="6">
        <v>0.22974893415442921</v>
      </c>
      <c r="T52" s="6">
        <v>2.6643403977178511E-2</v>
      </c>
      <c r="U52" s="6">
        <v>-8.9357089193124808E-3</v>
      </c>
      <c r="V52" s="6">
        <v>-1.372104608459398E-2</v>
      </c>
      <c r="W52" s="6">
        <v>3.2615124747489517E-2</v>
      </c>
    </row>
    <row r="53" spans="1:23">
      <c r="A53" s="28" t="s">
        <v>58</v>
      </c>
      <c r="B53" s="20"/>
      <c r="C53" s="30">
        <v>0.14030861137868281</v>
      </c>
      <c r="D53" s="30">
        <v>0.1141854518455474</v>
      </c>
      <c r="E53" s="30">
        <v>-0.21197677432185119</v>
      </c>
      <c r="F53" s="30">
        <v>0.51139779262962859</v>
      </c>
      <c r="G53" s="30">
        <v>0.59756559859752989</v>
      </c>
      <c r="H53" s="30">
        <v>-0.2210255214348702</v>
      </c>
      <c r="J53" s="51"/>
      <c r="K53" s="30">
        <v>-0.87058260898748197</v>
      </c>
      <c r="L53" s="30">
        <v>7.7714285714285714</v>
      </c>
      <c r="M53" s="30">
        <v>1.6286644951140069E-2</v>
      </c>
      <c r="N53" s="4"/>
      <c r="O53" s="30">
        <v>0.20173291654481029</v>
      </c>
      <c r="P53" s="30">
        <v>8.8571428571428577</v>
      </c>
      <c r="Q53" s="30">
        <v>0.30684039087947879</v>
      </c>
      <c r="R53" s="30">
        <v>9.8076923076923075E-2</v>
      </c>
      <c r="T53" s="30">
        <v>0.32738461538461539</v>
      </c>
      <c r="U53" s="30">
        <v>0.6098167126657843</v>
      </c>
      <c r="V53" s="30">
        <v>0.55869656697532943</v>
      </c>
      <c r="W53" s="30">
        <v>0.88704732853762391</v>
      </c>
    </row>
    <row r="54" spans="1:23">
      <c r="A54" s="27" t="s">
        <v>59</v>
      </c>
      <c r="B54" s="36"/>
      <c r="C54" s="6">
        <v>0.15765229171865061</v>
      </c>
      <c r="D54" s="6">
        <v>0.1533845359462859</v>
      </c>
      <c r="E54" s="6">
        <v>-0.15813594958438901</v>
      </c>
      <c r="F54" s="6">
        <v>0.49713511808992111</v>
      </c>
      <c r="G54" s="6">
        <v>0.59756559859752978</v>
      </c>
      <c r="H54" s="6">
        <v>-0.2210255214348702</v>
      </c>
      <c r="K54" s="6">
        <v>-0.87104546829517904</v>
      </c>
      <c r="L54" s="6">
        <v>7.7447142220429983</v>
      </c>
      <c r="M54" s="6">
        <v>1.4252414139836061E-2</v>
      </c>
      <c r="N54" s="6"/>
      <c r="O54" s="6">
        <v>0.18884260193473501</v>
      </c>
      <c r="P54" s="6">
        <v>8.7705106562565938</v>
      </c>
      <c r="Q54" s="6">
        <v>0.29510345568459539</v>
      </c>
      <c r="R54" s="6">
        <v>8.7754983871969949E-2</v>
      </c>
      <c r="T54" s="6">
        <v>0.3149336971104521</v>
      </c>
      <c r="U54" s="6">
        <v>0.60071368799990599</v>
      </c>
      <c r="V54" s="6">
        <v>0.55491915736159769</v>
      </c>
      <c r="W54" s="6">
        <v>0.8870473285376238</v>
      </c>
    </row>
    <row r="56" spans="1:23">
      <c r="A56" s="31" t="s">
        <v>60</v>
      </c>
      <c r="B56" s="31"/>
      <c r="C56" s="31"/>
      <c r="D56" s="31"/>
      <c r="E56" s="31"/>
      <c r="F56" s="31"/>
      <c r="G56" s="32"/>
      <c r="H56" s="32"/>
    </row>
    <row r="57" spans="1:23">
      <c r="A57" s="23" t="s">
        <v>61</v>
      </c>
      <c r="B57" s="23"/>
      <c r="C57" s="23"/>
      <c r="D57" s="23"/>
      <c r="E57" s="23"/>
      <c r="F57" s="23"/>
    </row>
    <row r="58" spans="1:23">
      <c r="A58" s="18" t="s">
        <v>58</v>
      </c>
      <c r="B58" s="7">
        <v>4145</v>
      </c>
      <c r="C58" s="7">
        <v>5327</v>
      </c>
      <c r="D58" s="7">
        <v>3380</v>
      </c>
      <c r="E58" s="7">
        <v>5013</v>
      </c>
      <c r="F58" s="7">
        <v>7069</v>
      </c>
      <c r="G58" s="54">
        <v>11293.19121648594</v>
      </c>
      <c r="H58" s="54">
        <v>8797.1077391984381</v>
      </c>
    </row>
    <row r="59" spans="1:23">
      <c r="A59" s="19" t="s">
        <v>62</v>
      </c>
      <c r="B59" s="7">
        <v>4557</v>
      </c>
      <c r="C59" s="7">
        <v>4108</v>
      </c>
      <c r="D59" s="7">
        <v>4211</v>
      </c>
      <c r="E59" s="7">
        <v>4364</v>
      </c>
      <c r="F59" s="7">
        <v>4378</v>
      </c>
      <c r="G59" s="7">
        <v>5241.7913122290347</v>
      </c>
      <c r="H59" s="7">
        <v>5357.9240967864898</v>
      </c>
    </row>
    <row r="60" spans="1:23">
      <c r="A60" s="19" t="s">
        <v>63</v>
      </c>
      <c r="B60" s="7">
        <v>-88</v>
      </c>
      <c r="C60" s="7">
        <v>-1663</v>
      </c>
      <c r="D60" s="7">
        <v>-402</v>
      </c>
      <c r="E60" s="7">
        <v>-47</v>
      </c>
      <c r="F60" s="7">
        <v>789</v>
      </c>
      <c r="G60" s="54">
        <v>-282.2</v>
      </c>
      <c r="H60" s="54">
        <v>-321.04000000000002</v>
      </c>
    </row>
    <row r="61" spans="1:23" ht="17" customHeight="1">
      <c r="A61" s="19" t="s">
        <v>64</v>
      </c>
      <c r="B61" s="7">
        <v>442</v>
      </c>
      <c r="C61" s="7">
        <v>420</v>
      </c>
      <c r="D61" s="7">
        <v>425</v>
      </c>
      <c r="E61" s="7">
        <v>437</v>
      </c>
      <c r="F61" s="7">
        <v>519</v>
      </c>
      <c r="G61" s="54">
        <v>448.6</v>
      </c>
      <c r="H61" s="54">
        <v>449.92</v>
      </c>
    </row>
    <row r="62" spans="1:23" ht="17" customHeight="1">
      <c r="A62" s="19" t="s">
        <v>65</v>
      </c>
      <c r="B62" s="7">
        <v>-1414</v>
      </c>
      <c r="C62" s="7">
        <v>-1413</v>
      </c>
      <c r="D62" s="7">
        <v>-1555</v>
      </c>
      <c r="E62" s="7">
        <v>-1326</v>
      </c>
      <c r="F62" s="7">
        <v>-1011</v>
      </c>
      <c r="G62" s="54">
        <v>-1343.8</v>
      </c>
      <c r="H62" s="54">
        <v>-1329.76</v>
      </c>
    </row>
    <row r="63" spans="1:23" ht="17" customHeight="1">
      <c r="A63" s="19" t="s">
        <v>66</v>
      </c>
      <c r="B63" s="7">
        <v>0</v>
      </c>
      <c r="C63" s="7">
        <v>0</v>
      </c>
      <c r="D63" s="7">
        <v>261</v>
      </c>
      <c r="E63" s="7">
        <v>353</v>
      </c>
      <c r="F63" s="7">
        <v>573</v>
      </c>
      <c r="G63" s="54">
        <v>237.4</v>
      </c>
      <c r="H63" s="54">
        <v>284.88</v>
      </c>
    </row>
    <row r="64" spans="1:23" ht="17" customHeight="1">
      <c r="A64" s="19" t="s">
        <v>67</v>
      </c>
      <c r="B64" s="7">
        <v>649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9" ht="16" customHeight="1">
      <c r="A65" s="19" t="s">
        <v>68</v>
      </c>
      <c r="B65" s="7">
        <v>0</v>
      </c>
      <c r="C65" s="7">
        <v>0</v>
      </c>
      <c r="D65" s="7">
        <v>0</v>
      </c>
      <c r="E65" s="7">
        <v>-415</v>
      </c>
      <c r="F65" s="7">
        <v>0</v>
      </c>
      <c r="G65" s="7">
        <v>0</v>
      </c>
      <c r="H65" s="7">
        <v>0</v>
      </c>
    </row>
    <row r="66" spans="1:9">
      <c r="G66" s="16"/>
      <c r="H66" s="2"/>
    </row>
    <row r="67" spans="1:9">
      <c r="A67" s="75" t="s">
        <v>69</v>
      </c>
      <c r="B67" s="54">
        <v>-1149</v>
      </c>
      <c r="C67" s="54">
        <v>389</v>
      </c>
      <c r="D67" s="54">
        <v>1563</v>
      </c>
      <c r="E67" s="54">
        <v>-1220</v>
      </c>
      <c r="F67" s="54">
        <v>-1750</v>
      </c>
      <c r="G67" s="54">
        <v>-723.99917346706934</v>
      </c>
      <c r="H67" s="54">
        <v>-191.74077156863501</v>
      </c>
    </row>
    <row r="68" spans="1:9">
      <c r="A68" s="26" t="s">
        <v>70</v>
      </c>
      <c r="B68" s="11">
        <v>6493</v>
      </c>
      <c r="C68" s="11">
        <v>7168</v>
      </c>
      <c r="D68" s="11">
        <v>7883</v>
      </c>
      <c r="E68" s="11">
        <v>7574</v>
      </c>
      <c r="F68" s="11">
        <v>10567</v>
      </c>
      <c r="G68" s="11">
        <v>14870.983355247899</v>
      </c>
      <c r="H68" s="11">
        <v>13047.291064416289</v>
      </c>
    </row>
    <row r="69" spans="1:9" hidden="1">
      <c r="A69" s="75" t="s">
        <v>71</v>
      </c>
      <c r="B69" s="54">
        <v>7142</v>
      </c>
      <c r="C69" s="54">
        <v>7168</v>
      </c>
      <c r="D69" s="54">
        <v>7883</v>
      </c>
      <c r="E69" s="54">
        <v>7159</v>
      </c>
      <c r="F69" s="54">
        <v>10567</v>
      </c>
      <c r="G69" s="54">
        <v>14870.983355247899</v>
      </c>
      <c r="H69" s="54">
        <v>13047.291064416289</v>
      </c>
    </row>
    <row r="70" spans="1:9">
      <c r="A70" s="76" t="s">
        <v>72</v>
      </c>
      <c r="B70" s="27">
        <v>-2134</v>
      </c>
      <c r="C70" s="27">
        <v>-2288</v>
      </c>
      <c r="D70" s="27">
        <v>-2415</v>
      </c>
      <c r="E70" s="27">
        <v>-2625</v>
      </c>
      <c r="F70" s="27">
        <v>-2627</v>
      </c>
      <c r="G70" s="27">
        <v>-3100</v>
      </c>
      <c r="H70" s="117">
        <v>-3202.3</v>
      </c>
    </row>
    <row r="71" spans="1:9">
      <c r="A71" s="76"/>
      <c r="B71" s="27"/>
      <c r="C71" s="107">
        <v>7.2164948453608241E-2</v>
      </c>
      <c r="D71" s="107">
        <v>5.5506993006993008E-2</v>
      </c>
      <c r="E71" s="107">
        <v>8.6956521739130432E-2</v>
      </c>
      <c r="F71" s="107">
        <v>7.6190476190476193E-4</v>
      </c>
      <c r="G71" s="107">
        <v>0.18005329272934911</v>
      </c>
      <c r="H71" s="107">
        <v>3.2999999999999911E-2</v>
      </c>
      <c r="I71" s="123"/>
    </row>
    <row r="72" spans="1:9">
      <c r="A72" s="59" t="s">
        <v>73</v>
      </c>
      <c r="B72" s="21">
        <v>4359</v>
      </c>
      <c r="C72" s="21">
        <v>4880</v>
      </c>
      <c r="D72" s="21">
        <v>5468</v>
      </c>
      <c r="E72" s="21">
        <v>4949</v>
      </c>
      <c r="F72" s="12">
        <v>7940</v>
      </c>
      <c r="G72" s="21">
        <v>11770.983355247899</v>
      </c>
      <c r="H72" s="21">
        <v>9844.9910644162919</v>
      </c>
    </row>
    <row r="73" spans="1:9">
      <c r="A73" s="19" t="s">
        <v>74</v>
      </c>
      <c r="B73" s="54"/>
      <c r="C73" s="6">
        <v>0.1195228263363157</v>
      </c>
      <c r="D73" s="6">
        <v>0.1204918032786885</v>
      </c>
      <c r="E73" s="6">
        <v>-9.4915874177029999E-2</v>
      </c>
      <c r="F73" s="6">
        <v>0.60436451808446146</v>
      </c>
      <c r="G73" s="6">
        <v>0.48249160645439559</v>
      </c>
      <c r="H73" s="6">
        <v>-0.16362203842323311</v>
      </c>
    </row>
    <row r="75" spans="1:9">
      <c r="A75" s="23" t="s">
        <v>75</v>
      </c>
      <c r="B75" s="23"/>
      <c r="C75" s="23"/>
      <c r="D75" s="23"/>
      <c r="E75" s="23"/>
      <c r="F75" s="23"/>
      <c r="H75" t="s">
        <v>76</v>
      </c>
    </row>
    <row r="76" spans="1:9">
      <c r="A76" s="2" t="s">
        <v>77</v>
      </c>
      <c r="B76" s="7">
        <v>791</v>
      </c>
      <c r="C76" s="7">
        <v>28</v>
      </c>
      <c r="D76" s="7">
        <v>6</v>
      </c>
      <c r="E76" s="7">
        <v>1795</v>
      </c>
      <c r="F76" s="7">
        <v>1931</v>
      </c>
      <c r="G76" s="15">
        <v>0</v>
      </c>
      <c r="H76" s="15">
        <v>0</v>
      </c>
    </row>
    <row r="77" spans="1:9">
      <c r="A77" s="2" t="s">
        <v>78</v>
      </c>
      <c r="B77" s="7">
        <v>-21</v>
      </c>
      <c r="C77" s="7">
        <v>-569</v>
      </c>
      <c r="D77" s="7">
        <v>-630</v>
      </c>
      <c r="E77" s="7">
        <v>-704</v>
      </c>
      <c r="F77" s="7">
        <v>-569</v>
      </c>
      <c r="G77" s="54">
        <v>-618</v>
      </c>
      <c r="H77" s="54">
        <v>-630.25</v>
      </c>
    </row>
    <row r="78" spans="1:9">
      <c r="A78" s="9" t="s">
        <v>79</v>
      </c>
      <c r="B78" s="11">
        <v>-1364</v>
      </c>
      <c r="C78" s="11">
        <v>-2829</v>
      </c>
      <c r="D78" s="11">
        <v>-3039</v>
      </c>
      <c r="E78" s="11">
        <v>-1534</v>
      </c>
      <c r="F78" s="11">
        <v>-1265</v>
      </c>
      <c r="G78" s="11">
        <v>-3718</v>
      </c>
      <c r="H78" s="11">
        <v>-3832.55</v>
      </c>
    </row>
    <row r="79" spans="1:9">
      <c r="A79" s="5"/>
      <c r="B79" s="21"/>
      <c r="C79" s="21"/>
      <c r="D79" s="21"/>
      <c r="E79" s="21"/>
      <c r="F79" s="21"/>
    </row>
    <row r="80" spans="1:9">
      <c r="A80" s="5" t="s">
        <v>80</v>
      </c>
      <c r="B80" s="5"/>
      <c r="C80" s="5"/>
      <c r="D80" s="5"/>
      <c r="E80" s="5"/>
      <c r="F80" s="5"/>
    </row>
    <row r="81" spans="1:8">
      <c r="A81" s="2" t="s">
        <v>81</v>
      </c>
      <c r="B81" s="7">
        <v>-954</v>
      </c>
      <c r="C81" s="7">
        <v>487</v>
      </c>
      <c r="D81" s="7">
        <v>11812</v>
      </c>
      <c r="E81" s="7">
        <v>-2500</v>
      </c>
      <c r="F81" s="7">
        <v>-3429</v>
      </c>
      <c r="G81" s="7">
        <v>-3369</v>
      </c>
      <c r="H81" s="7">
        <v>-2917</v>
      </c>
    </row>
    <row r="82" spans="1:8">
      <c r="A82" s="58" t="s">
        <v>82</v>
      </c>
      <c r="B82" s="7">
        <v>-2957</v>
      </c>
      <c r="C82" s="7">
        <v>-3128</v>
      </c>
      <c r="D82" s="7">
        <v>-3239</v>
      </c>
      <c r="E82" s="7">
        <v>-3217</v>
      </c>
      <c r="F82" s="7">
        <v>-3574</v>
      </c>
      <c r="G82" s="7">
        <v>-3689.4079999999999</v>
      </c>
      <c r="H82" s="7">
        <v>-3689.4079999999999</v>
      </c>
    </row>
    <row r="83" spans="1:8">
      <c r="A83" s="58" t="s">
        <v>83</v>
      </c>
      <c r="B83" s="7">
        <v>-2327</v>
      </c>
      <c r="C83" s="7">
        <v>-2803</v>
      </c>
      <c r="D83" s="7">
        <v>-12870</v>
      </c>
      <c r="E83" s="7">
        <v>-444</v>
      </c>
      <c r="F83" s="7">
        <v>-50</v>
      </c>
      <c r="G83" s="7">
        <v>0</v>
      </c>
      <c r="H83" s="7">
        <v>0</v>
      </c>
    </row>
    <row r="84" spans="1:8">
      <c r="A84" s="58" t="s">
        <v>84</v>
      </c>
      <c r="B84" s="7">
        <v>-518</v>
      </c>
      <c r="C84" s="7">
        <v>-415</v>
      </c>
      <c r="D84" s="7">
        <v>-230</v>
      </c>
      <c r="E84" s="7">
        <v>-456</v>
      </c>
      <c r="F84" s="7">
        <v>-433</v>
      </c>
      <c r="G84" s="7">
        <v>-400</v>
      </c>
      <c r="H84" s="7">
        <v>-400</v>
      </c>
    </row>
    <row r="85" spans="1:8">
      <c r="A85" s="17" t="s">
        <v>85</v>
      </c>
      <c r="B85" s="8">
        <v>-6756</v>
      </c>
      <c r="C85" s="8">
        <v>-5859</v>
      </c>
      <c r="D85" s="8">
        <v>-4527</v>
      </c>
      <c r="E85" s="8">
        <v>-6617</v>
      </c>
      <c r="F85" s="8">
        <v>-7486</v>
      </c>
      <c r="G85" s="8">
        <v>-7458.4080000000004</v>
      </c>
      <c r="H85" s="8">
        <v>-7006.4080000000004</v>
      </c>
    </row>
    <row r="86" spans="1:8">
      <c r="A86" s="25" t="s">
        <v>86</v>
      </c>
      <c r="B86" s="7">
        <v>-1</v>
      </c>
      <c r="C86" s="7">
        <v>-42</v>
      </c>
      <c r="D86" s="7">
        <v>18</v>
      </c>
      <c r="E86" s="7">
        <v>-28</v>
      </c>
      <c r="F86" s="7">
        <v>48</v>
      </c>
      <c r="G86" s="7">
        <v>-1</v>
      </c>
      <c r="H86" s="7">
        <v>-1</v>
      </c>
    </row>
    <row r="87" spans="1:8">
      <c r="A87" s="25"/>
      <c r="B87" s="7"/>
      <c r="C87" s="7"/>
      <c r="D87" s="7"/>
      <c r="E87" s="7"/>
      <c r="F87" s="7"/>
    </row>
    <row r="88" spans="1:8">
      <c r="A88" s="17" t="s">
        <v>87</v>
      </c>
      <c r="B88" s="8">
        <v>-1628</v>
      </c>
      <c r="C88" s="8">
        <v>-1562</v>
      </c>
      <c r="D88" s="8">
        <v>335</v>
      </c>
      <c r="E88" s="8">
        <v>-605</v>
      </c>
      <c r="F88" s="8">
        <v>1864</v>
      </c>
      <c r="G88" s="8">
        <v>3693.5753552479009</v>
      </c>
      <c r="H88" s="8">
        <v>2207.333064416292</v>
      </c>
    </row>
    <row r="89" spans="1:8" hidden="1">
      <c r="A89" s="15" t="s">
        <v>88</v>
      </c>
      <c r="B89" s="7">
        <v>-979</v>
      </c>
      <c r="C89" s="7">
        <v>-1562</v>
      </c>
      <c r="D89" s="7">
        <v>335</v>
      </c>
      <c r="E89" s="7">
        <v>-1020</v>
      </c>
      <c r="F89" s="7">
        <v>1864</v>
      </c>
      <c r="G89" s="7"/>
      <c r="H89" s="7"/>
    </row>
    <row r="90" spans="1:8">
      <c r="A90" s="24"/>
      <c r="B90" s="22"/>
      <c r="C90" s="22"/>
      <c r="D90" s="22"/>
      <c r="E90" s="22"/>
      <c r="F90" s="22"/>
    </row>
    <row r="91" spans="1:8">
      <c r="A91" s="31" t="s">
        <v>89</v>
      </c>
      <c r="B91" s="31"/>
      <c r="C91" s="31"/>
      <c r="D91" s="31"/>
      <c r="E91" s="31"/>
      <c r="F91" s="31"/>
      <c r="G91" s="32"/>
      <c r="H91" s="32"/>
    </row>
    <row r="92" spans="1:8">
      <c r="A92" s="5" t="s">
        <v>90</v>
      </c>
      <c r="B92" s="14"/>
      <c r="C92" s="14"/>
      <c r="D92" s="14"/>
      <c r="E92" s="14"/>
      <c r="F92" s="14"/>
    </row>
    <row r="93" spans="1:8">
      <c r="A93" s="2" t="s">
        <v>91</v>
      </c>
      <c r="B93" s="7">
        <v>7832</v>
      </c>
      <c r="C93" s="7">
        <v>6220</v>
      </c>
      <c r="D93" s="7">
        <v>6587</v>
      </c>
      <c r="E93" s="7">
        <v>5578</v>
      </c>
      <c r="F93" s="7">
        <v>7435</v>
      </c>
      <c r="G93" s="7">
        <v>11128.5753552479</v>
      </c>
      <c r="H93" s="7">
        <v>13335.908419664191</v>
      </c>
    </row>
    <row r="94" spans="1:8">
      <c r="A94" s="2" t="s">
        <v>92</v>
      </c>
      <c r="B94" s="7">
        <v>9661</v>
      </c>
      <c r="C94" s="7">
        <v>9108</v>
      </c>
      <c r="D94" s="7">
        <v>10838</v>
      </c>
      <c r="E94" s="7">
        <v>10976</v>
      </c>
      <c r="F94" s="7">
        <v>14701</v>
      </c>
      <c r="G94" s="7">
        <v>14362.34048315186</v>
      </c>
      <c r="H94" s="7">
        <v>15017.49110497015</v>
      </c>
    </row>
    <row r="95" spans="1:8">
      <c r="A95" s="2" t="s">
        <v>93</v>
      </c>
      <c r="B95" s="7">
        <v>11361</v>
      </c>
      <c r="C95" s="7">
        <v>11534</v>
      </c>
      <c r="D95" s="7">
        <v>12139</v>
      </c>
      <c r="E95" s="7">
        <v>14570</v>
      </c>
      <c r="F95" s="7">
        <v>17092</v>
      </c>
      <c r="G95" s="7">
        <v>17311.105653159419</v>
      </c>
      <c r="H95" s="7">
        <v>18100.766756538349</v>
      </c>
    </row>
    <row r="96" spans="1:8">
      <c r="A96" s="2" t="s">
        <v>94</v>
      </c>
      <c r="B96" s="7">
        <v>9178</v>
      </c>
      <c r="C96" s="7">
        <v>10617</v>
      </c>
      <c r="D96" s="7">
        <v>11777</v>
      </c>
      <c r="E96" s="7">
        <v>12768</v>
      </c>
      <c r="F96" s="7">
        <v>13364</v>
      </c>
      <c r="G96" s="7">
        <v>15051.12147903293</v>
      </c>
      <c r="H96" s="7">
        <v>16000</v>
      </c>
    </row>
    <row r="97" spans="1:8">
      <c r="A97" s="2" t="s">
        <v>95</v>
      </c>
      <c r="B97" s="7">
        <v>4018</v>
      </c>
      <c r="C97" s="7">
        <v>4964</v>
      </c>
      <c r="D97" s="7">
        <v>7076</v>
      </c>
      <c r="E97" s="7">
        <v>7241</v>
      </c>
      <c r="F97" s="7">
        <v>7740</v>
      </c>
      <c r="G97" s="7">
        <v>8022.6125337685571</v>
      </c>
      <c r="H97" s="7">
        <v>8388.5709648662887</v>
      </c>
    </row>
    <row r="98" spans="1:8">
      <c r="A98" s="9" t="s">
        <v>96</v>
      </c>
      <c r="B98" s="8">
        <v>42050</v>
      </c>
      <c r="C98" s="8">
        <v>42443</v>
      </c>
      <c r="D98" s="8">
        <v>48417</v>
      </c>
      <c r="E98" s="8">
        <v>51133</v>
      </c>
      <c r="F98" s="8">
        <v>60332</v>
      </c>
      <c r="G98" s="8">
        <v>65875.75550436067</v>
      </c>
      <c r="H98" s="8">
        <v>70842.737246038974</v>
      </c>
    </row>
    <row r="99" spans="1:8">
      <c r="A99" s="2"/>
      <c r="B99" s="7"/>
      <c r="C99" s="7"/>
      <c r="D99" s="7"/>
      <c r="E99" s="7"/>
      <c r="F99" s="7"/>
      <c r="H99" s="2"/>
    </row>
    <row r="100" spans="1:8">
      <c r="A100" s="2" t="s">
        <v>97</v>
      </c>
      <c r="B100" s="7">
        <v>2848</v>
      </c>
      <c r="C100" s="7">
        <v>2603</v>
      </c>
      <c r="D100" s="7">
        <v>2392</v>
      </c>
      <c r="E100" s="7">
        <v>2246</v>
      </c>
      <c r="F100" s="7">
        <v>2132</v>
      </c>
      <c r="G100" s="54">
        <v>1982</v>
      </c>
      <c r="H100" s="54">
        <v>1832</v>
      </c>
    </row>
    <row r="101" spans="1:8">
      <c r="A101" s="2" t="s">
        <v>98</v>
      </c>
      <c r="B101" s="7">
        <v>14972</v>
      </c>
      <c r="C101" s="7">
        <v>15170</v>
      </c>
      <c r="D101" s="7">
        <v>15748</v>
      </c>
      <c r="E101" s="7">
        <v>16089</v>
      </c>
      <c r="F101" s="7">
        <v>16868</v>
      </c>
      <c r="G101" s="54">
        <v>17347.104343885479</v>
      </c>
      <c r="H101" s="54">
        <v>17870.442295492241</v>
      </c>
    </row>
    <row r="102" spans="1:8">
      <c r="A102" s="2" t="s">
        <v>99</v>
      </c>
      <c r="B102" s="7">
        <v>1958</v>
      </c>
      <c r="C102" s="7">
        <v>1829</v>
      </c>
      <c r="D102" s="7">
        <v>1638</v>
      </c>
      <c r="E102" s="7">
        <v>1864</v>
      </c>
      <c r="F102" s="7">
        <v>1887</v>
      </c>
      <c r="G102" s="54">
        <v>1835.2</v>
      </c>
      <c r="H102" s="54">
        <v>1810.64</v>
      </c>
    </row>
    <row r="103" spans="1:8">
      <c r="A103" s="2" t="s">
        <v>100</v>
      </c>
      <c r="B103" s="7">
        <v>54436</v>
      </c>
      <c r="C103" s="7">
        <v>53840</v>
      </c>
      <c r="D103" s="7">
        <v>53699</v>
      </c>
      <c r="E103" s="7">
        <v>52789</v>
      </c>
      <c r="F103" s="7">
        <v>53343</v>
      </c>
      <c r="G103" s="54">
        <v>53621.4</v>
      </c>
      <c r="H103" s="54">
        <v>53458.48</v>
      </c>
    </row>
    <row r="104" spans="1:8">
      <c r="A104" s="2" t="s">
        <v>101</v>
      </c>
      <c r="B104" s="7">
        <v>38516</v>
      </c>
      <c r="C104" s="7">
        <v>36823</v>
      </c>
      <c r="D104" s="7">
        <v>35399</v>
      </c>
      <c r="E104" s="7">
        <v>33443</v>
      </c>
      <c r="F104" s="7">
        <v>31845</v>
      </c>
      <c r="G104" s="54">
        <v>29845</v>
      </c>
      <c r="H104" s="54">
        <v>27845</v>
      </c>
    </row>
    <row r="105" spans="1:8">
      <c r="A105" s="2" t="s">
        <v>102</v>
      </c>
      <c r="B105" s="7">
        <v>6624</v>
      </c>
      <c r="C105" s="7">
        <v>6156</v>
      </c>
      <c r="D105" s="7">
        <v>4576</v>
      </c>
      <c r="E105" s="7">
        <v>5297</v>
      </c>
      <c r="F105" s="7">
        <v>4672</v>
      </c>
      <c r="G105" s="7">
        <v>4672</v>
      </c>
      <c r="H105" s="7">
        <v>4672</v>
      </c>
    </row>
    <row r="106" spans="1:8">
      <c r="A106" s="9" t="s">
        <v>103</v>
      </c>
      <c r="B106" s="8">
        <v>161404</v>
      </c>
      <c r="C106" s="8">
        <v>158864</v>
      </c>
      <c r="D106" s="8">
        <v>161869</v>
      </c>
      <c r="E106" s="8">
        <v>162861</v>
      </c>
      <c r="F106" s="8">
        <v>171079</v>
      </c>
      <c r="G106" s="8">
        <v>175178.45984824619</v>
      </c>
      <c r="H106" s="8">
        <v>178331.29954153119</v>
      </c>
    </row>
    <row r="107" spans="1:8">
      <c r="A107" s="2"/>
      <c r="B107" s="7"/>
      <c r="C107" s="7"/>
      <c r="D107" s="7"/>
      <c r="E107" s="7"/>
      <c r="F107" s="7"/>
      <c r="G107" s="2"/>
      <c r="H107" s="2"/>
    </row>
    <row r="108" spans="1:8">
      <c r="A108" s="5" t="s">
        <v>104</v>
      </c>
      <c r="B108" s="7"/>
      <c r="C108" s="7"/>
      <c r="D108" s="7"/>
      <c r="E108" s="7"/>
      <c r="F108" s="7"/>
      <c r="G108" s="2"/>
      <c r="H108" s="2"/>
    </row>
    <row r="109" spans="1:8">
      <c r="A109" s="2"/>
      <c r="B109" s="7"/>
      <c r="C109" s="7"/>
      <c r="D109" s="7"/>
      <c r="E109" s="7"/>
      <c r="F109" s="7"/>
      <c r="G109" s="2"/>
      <c r="H109" s="2"/>
    </row>
    <row r="110" spans="1:8">
      <c r="A110" s="2" t="s">
        <v>105</v>
      </c>
      <c r="B110" s="7">
        <v>134</v>
      </c>
      <c r="C110" s="7">
        <v>625</v>
      </c>
      <c r="D110" s="7">
        <v>189</v>
      </c>
      <c r="E110" s="7">
        <v>183</v>
      </c>
      <c r="F110" s="7">
        <v>204</v>
      </c>
      <c r="G110" s="7">
        <v>210</v>
      </c>
      <c r="H110" s="7">
        <v>170</v>
      </c>
    </row>
    <row r="111" spans="1:8">
      <c r="A111" s="2" t="s">
        <v>106</v>
      </c>
      <c r="B111" s="7">
        <v>8751</v>
      </c>
      <c r="C111" s="7">
        <v>9896</v>
      </c>
      <c r="D111" s="7">
        <v>10698</v>
      </c>
      <c r="E111" s="7">
        <v>12897</v>
      </c>
      <c r="F111" s="7">
        <v>15895</v>
      </c>
      <c r="G111" s="7">
        <v>14995.72301896787</v>
      </c>
      <c r="H111" s="7">
        <v>15679.76593467625</v>
      </c>
    </row>
    <row r="112" spans="1:8">
      <c r="A112" s="2" t="s">
        <v>107</v>
      </c>
      <c r="B112" s="7">
        <v>2658</v>
      </c>
      <c r="C112" s="7">
        <v>2401</v>
      </c>
      <c r="D112" s="7">
        <v>2491</v>
      </c>
      <c r="E112" s="7">
        <v>2620</v>
      </c>
      <c r="F112" s="7">
        <v>3308</v>
      </c>
      <c r="G112" s="7">
        <v>3528.2689699065031</v>
      </c>
      <c r="H112" s="7">
        <v>3689.2140200735039</v>
      </c>
    </row>
    <row r="113" spans="1:8">
      <c r="A113" s="2" t="s">
        <v>108</v>
      </c>
      <c r="B113" s="7">
        <v>10162</v>
      </c>
      <c r="C113" s="7">
        <v>10999</v>
      </c>
      <c r="D113" s="7">
        <v>14917</v>
      </c>
      <c r="E113" s="7">
        <v>14831</v>
      </c>
      <c r="F113" s="7">
        <v>14350</v>
      </c>
      <c r="G113" s="7">
        <v>15510.71119631844</v>
      </c>
      <c r="H113" s="7">
        <v>16218.24574453728</v>
      </c>
    </row>
    <row r="114" spans="1:8">
      <c r="A114" s="2" t="s">
        <v>109</v>
      </c>
      <c r="B114" s="7">
        <v>13720</v>
      </c>
      <c r="C114" s="7">
        <v>14598</v>
      </c>
      <c r="D114" s="7">
        <v>17183</v>
      </c>
      <c r="E114" s="7">
        <v>18616</v>
      </c>
      <c r="F114" s="7">
        <v>21615</v>
      </c>
      <c r="G114" s="7">
        <v>22259.477790452889</v>
      </c>
      <c r="H114" s="7">
        <v>23274.86318205205</v>
      </c>
    </row>
    <row r="115" spans="1:8">
      <c r="A115" s="2" t="s">
        <v>110</v>
      </c>
      <c r="B115" s="7">
        <v>24</v>
      </c>
      <c r="C115" s="7">
        <v>595</v>
      </c>
      <c r="D115" s="7">
        <v>1283</v>
      </c>
      <c r="E115" s="7">
        <v>2352</v>
      </c>
      <c r="F115" s="7">
        <v>3412</v>
      </c>
      <c r="G115" s="7">
        <v>3370</v>
      </c>
      <c r="H115" s="7">
        <v>2917</v>
      </c>
    </row>
    <row r="116" spans="1:8">
      <c r="A116" s="9" t="s">
        <v>111</v>
      </c>
      <c r="B116" s="8">
        <v>35449</v>
      </c>
      <c r="C116" s="8">
        <v>39114</v>
      </c>
      <c r="D116" s="8">
        <v>46761</v>
      </c>
      <c r="E116" s="8">
        <v>51499</v>
      </c>
      <c r="F116" s="8">
        <v>58784</v>
      </c>
      <c r="G116" s="8">
        <v>59874.180975645701</v>
      </c>
      <c r="H116" s="8">
        <v>61949.088881339077</v>
      </c>
    </row>
    <row r="117" spans="1:8">
      <c r="A117" s="2"/>
      <c r="B117" s="7"/>
      <c r="C117" s="7"/>
      <c r="D117" s="7"/>
      <c r="E117" s="7"/>
      <c r="F117" s="7"/>
      <c r="H117" s="2"/>
    </row>
    <row r="118" spans="1:8">
      <c r="A118" s="2" t="s">
        <v>112</v>
      </c>
      <c r="B118" s="7">
        <v>31327</v>
      </c>
      <c r="C118" s="7">
        <v>30694</v>
      </c>
      <c r="D118" s="7">
        <v>42355</v>
      </c>
      <c r="E118" s="7">
        <v>38726</v>
      </c>
      <c r="F118" s="7">
        <v>34288</v>
      </c>
      <c r="G118" s="7">
        <v>30919</v>
      </c>
      <c r="H118" s="7">
        <v>28002</v>
      </c>
    </row>
    <row r="119" spans="1:8">
      <c r="A119" s="2" t="s">
        <v>113</v>
      </c>
      <c r="B119" s="7">
        <v>1657</v>
      </c>
      <c r="C119" s="7">
        <v>1586</v>
      </c>
      <c r="D119" s="7">
        <v>1412</v>
      </c>
      <c r="E119" s="7">
        <v>1632</v>
      </c>
      <c r="F119" s="7">
        <v>1602</v>
      </c>
      <c r="G119" s="7">
        <v>1650</v>
      </c>
      <c r="H119" s="7">
        <v>1650</v>
      </c>
    </row>
    <row r="120" spans="1:8">
      <c r="A120" s="2" t="s">
        <v>114</v>
      </c>
      <c r="B120" s="7">
        <v>7855</v>
      </c>
      <c r="C120" s="7">
        <v>4807</v>
      </c>
      <c r="D120" s="7">
        <v>2385</v>
      </c>
      <c r="E120" s="7">
        <v>2104</v>
      </c>
      <c r="F120" s="7">
        <v>2067</v>
      </c>
      <c r="G120" s="7">
        <v>2100</v>
      </c>
      <c r="H120" s="7">
        <v>2200</v>
      </c>
    </row>
    <row r="121" spans="1:8">
      <c r="A121" s="2" t="s">
        <v>115</v>
      </c>
      <c r="B121" s="7">
        <v>10417</v>
      </c>
      <c r="C121" s="7">
        <v>8449</v>
      </c>
      <c r="D121" s="7">
        <v>7511</v>
      </c>
      <c r="E121" s="7">
        <v>6942</v>
      </c>
      <c r="F121" s="7">
        <v>7200</v>
      </c>
      <c r="G121" s="7">
        <v>7200</v>
      </c>
      <c r="H121" s="7">
        <v>7200</v>
      </c>
    </row>
    <row r="122" spans="1:8">
      <c r="A122" s="9" t="s">
        <v>116</v>
      </c>
      <c r="B122" s="8">
        <v>86705</v>
      </c>
      <c r="C122" s="8">
        <v>84650</v>
      </c>
      <c r="D122" s="8">
        <v>100424</v>
      </c>
      <c r="E122" s="8">
        <v>100903</v>
      </c>
      <c r="F122" s="8">
        <v>103941</v>
      </c>
      <c r="G122" s="8">
        <v>101743.18097564569</v>
      </c>
      <c r="H122" s="8">
        <v>101001.08888133911</v>
      </c>
    </row>
    <row r="123" spans="1:8">
      <c r="A123" s="5"/>
      <c r="B123" s="12"/>
      <c r="C123" s="12"/>
      <c r="D123" s="12"/>
      <c r="E123" s="12"/>
      <c r="F123" s="12"/>
      <c r="H123" s="2"/>
    </row>
    <row r="124" spans="1:8">
      <c r="A124" s="2" t="s">
        <v>117</v>
      </c>
      <c r="B124" s="7">
        <v>35</v>
      </c>
      <c r="C124" s="7">
        <v>36</v>
      </c>
      <c r="D124" s="7">
        <v>35</v>
      </c>
      <c r="E124" s="7">
        <v>35</v>
      </c>
      <c r="F124" s="7">
        <v>36</v>
      </c>
      <c r="G124" s="7">
        <v>35</v>
      </c>
      <c r="H124" s="7">
        <v>35</v>
      </c>
    </row>
    <row r="125" spans="1:8">
      <c r="A125" s="2" t="s">
        <v>118</v>
      </c>
      <c r="B125" s="7">
        <v>1596</v>
      </c>
      <c r="C125" s="7">
        <v>1546</v>
      </c>
      <c r="D125" s="7">
        <v>1612</v>
      </c>
      <c r="E125" s="7">
        <v>1767</v>
      </c>
      <c r="F125" s="7">
        <v>1857</v>
      </c>
      <c r="G125" s="7">
        <v>1900</v>
      </c>
      <c r="H125" s="7">
        <v>1900</v>
      </c>
    </row>
    <row r="126" spans="1:8">
      <c r="A126" s="2" t="s">
        <v>119</v>
      </c>
      <c r="B126" s="7">
        <v>73068</v>
      </c>
      <c r="C126" s="7">
        <v>72632</v>
      </c>
      <c r="D126" s="7">
        <v>59798</v>
      </c>
      <c r="E126" s="7">
        <v>60156</v>
      </c>
      <c r="F126" s="7">
        <v>65245</v>
      </c>
      <c r="H126" s="2"/>
    </row>
    <row r="127" spans="1:8">
      <c r="A127" s="9" t="s">
        <v>120</v>
      </c>
      <c r="B127" s="11">
        <v>161404</v>
      </c>
      <c r="C127" s="11">
        <v>158864</v>
      </c>
      <c r="D127" s="11">
        <v>161869</v>
      </c>
      <c r="E127" s="11">
        <v>162861</v>
      </c>
      <c r="F127" s="11">
        <v>171079</v>
      </c>
      <c r="G127" s="11"/>
      <c r="H127" s="11"/>
    </row>
    <row r="128" spans="1:8">
      <c r="H128" s="2"/>
    </row>
    <row r="129" spans="1:10">
      <c r="A129" s="2" t="s">
        <v>121</v>
      </c>
      <c r="B129" s="73">
        <v>-1073</v>
      </c>
      <c r="C129" s="73">
        <v>-1671</v>
      </c>
      <c r="D129" s="73">
        <v>-3459</v>
      </c>
      <c r="E129" s="73">
        <v>-3409</v>
      </c>
      <c r="F129" s="73">
        <v>-2271</v>
      </c>
      <c r="G129" s="73">
        <v>-1547.0008265329309</v>
      </c>
      <c r="H129" s="73">
        <v>-1355.2600549642959</v>
      </c>
    </row>
    <row r="130" spans="1:10">
      <c r="A130" s="2" t="s">
        <v>122</v>
      </c>
      <c r="B130" s="54"/>
      <c r="C130" s="54">
        <v>598</v>
      </c>
      <c r="D130" s="54">
        <v>1788</v>
      </c>
      <c r="E130" s="54">
        <v>-50</v>
      </c>
      <c r="F130" s="54">
        <v>-1138</v>
      </c>
      <c r="G130" s="54">
        <v>-723.99917346706934</v>
      </c>
      <c r="H130" s="54">
        <v>-191.74077156863501</v>
      </c>
    </row>
    <row r="131" spans="1:10">
      <c r="C131" s="6">
        <v>0.55731593662628143</v>
      </c>
      <c r="D131" s="6">
        <v>1.070017953321365</v>
      </c>
      <c r="E131" s="6">
        <v>-1.445504481063891E-2</v>
      </c>
      <c r="F131" s="6">
        <v>-0.33382223525960691</v>
      </c>
      <c r="G131" s="6">
        <v>-0.31880192578911021</v>
      </c>
      <c r="H131" s="6">
        <v>-0.1239435482386624</v>
      </c>
    </row>
    <row r="132" spans="1:10">
      <c r="A132" s="31" t="s">
        <v>123</v>
      </c>
      <c r="B132" s="31"/>
      <c r="C132" s="31"/>
      <c r="D132" s="31"/>
      <c r="E132" s="31"/>
      <c r="F132" s="31"/>
      <c r="G132" s="32"/>
      <c r="H132" s="32"/>
    </row>
    <row r="133" spans="1:10">
      <c r="A133" s="2" t="s">
        <v>124</v>
      </c>
      <c r="B133" s="7">
        <v>64388</v>
      </c>
      <c r="C133" s="7">
        <v>67074</v>
      </c>
      <c r="D133" s="7">
        <v>68920</v>
      </c>
      <c r="E133" s="7">
        <v>80738</v>
      </c>
      <c r="F133" s="7">
        <v>88603</v>
      </c>
      <c r="G133" s="54">
        <v>96397.44916114927</v>
      </c>
      <c r="H133" s="54">
        <v>100794.7024384762</v>
      </c>
    </row>
    <row r="134" spans="1:10">
      <c r="A134" s="2" t="s">
        <v>125</v>
      </c>
      <c r="B134" s="7">
        <v>5136</v>
      </c>
      <c r="C134" s="7">
        <v>5504</v>
      </c>
      <c r="D134" s="7">
        <v>6461</v>
      </c>
      <c r="E134" s="7">
        <v>6123</v>
      </c>
      <c r="F134" s="7">
        <v>9300</v>
      </c>
      <c r="G134" s="54">
        <v>10486.554141182591</v>
      </c>
      <c r="H134" s="54">
        <v>11179.73519013371</v>
      </c>
    </row>
    <row r="135" spans="1:10">
      <c r="A135" s="3" t="s">
        <v>126</v>
      </c>
      <c r="B135" s="6">
        <v>7.976641610237932E-2</v>
      </c>
      <c r="C135" s="6">
        <v>8.2058621820675678E-2</v>
      </c>
      <c r="D135" s="6">
        <v>9.3746372605919906E-2</v>
      </c>
      <c r="E135" s="6">
        <v>7.583789541479849E-2</v>
      </c>
      <c r="F135" s="6">
        <v>0.1049625859169554</v>
      </c>
      <c r="G135" s="6">
        <v>0.1087845605089823</v>
      </c>
      <c r="H135" s="6">
        <v>0.11091590053512659</v>
      </c>
    </row>
    <row r="136" spans="1:10">
      <c r="H136" s="2"/>
    </row>
    <row r="137" spans="1:10">
      <c r="A137" s="2" t="s">
        <v>127</v>
      </c>
      <c r="B137" s="7">
        <v>969.09453904873749</v>
      </c>
      <c r="C137" s="7">
        <v>710.8321072421121</v>
      </c>
      <c r="D137" s="7">
        <v>768.043795620438</v>
      </c>
      <c r="E137" s="7">
        <v>1167.4625443978041</v>
      </c>
      <c r="F137" s="7">
        <v>1772.0371006526971</v>
      </c>
      <c r="G137" s="7">
        <v>1123.9712694192949</v>
      </c>
      <c r="H137" s="7">
        <v>2112.9699509352708</v>
      </c>
      <c r="J137" t="s">
        <v>76</v>
      </c>
    </row>
    <row r="138" spans="1:10">
      <c r="A138" s="2" t="s">
        <v>128</v>
      </c>
      <c r="B138" s="7">
        <v>4166.9054609512623</v>
      </c>
      <c r="C138" s="7">
        <v>4793.1678927578878</v>
      </c>
      <c r="D138" s="7">
        <v>5692.9562043795622</v>
      </c>
      <c r="E138" s="7">
        <v>4955.5374556021952</v>
      </c>
      <c r="F138" s="7">
        <v>7527.9628993473034</v>
      </c>
      <c r="G138" s="7">
        <v>9362.5828717632976</v>
      </c>
      <c r="H138" s="7">
        <v>9066.7652391984375</v>
      </c>
    </row>
    <row r="139" spans="1:10">
      <c r="A139" s="2"/>
      <c r="B139" s="7"/>
      <c r="C139" s="7"/>
      <c r="D139" s="7"/>
      <c r="E139" s="7"/>
      <c r="F139" s="7"/>
      <c r="H139" s="2"/>
    </row>
    <row r="140" spans="1:10">
      <c r="A140" s="2" t="s">
        <v>129</v>
      </c>
      <c r="B140" s="7">
        <v>1086.457623801135</v>
      </c>
      <c r="C140" s="7">
        <v>790</v>
      </c>
      <c r="D140" s="7">
        <v>800.7340980187696</v>
      </c>
      <c r="E140" s="7">
        <v>1101.872618663223</v>
      </c>
      <c r="F140" s="7">
        <v>1664</v>
      </c>
      <c r="G140" s="7">
        <v>1089.137075303355</v>
      </c>
      <c r="H140" s="7">
        <v>2050.1274509352711</v>
      </c>
    </row>
    <row r="141" spans="1:10">
      <c r="A141" s="2" t="s">
        <v>130</v>
      </c>
      <c r="B141" s="7">
        <v>5758</v>
      </c>
      <c r="C141" s="7">
        <v>6117</v>
      </c>
      <c r="D141" s="7">
        <v>6736</v>
      </c>
      <c r="E141" s="7">
        <v>5779</v>
      </c>
      <c r="F141" s="7">
        <v>8733</v>
      </c>
      <c r="G141" s="7">
        <v>10161.554141182591</v>
      </c>
      <c r="H141" s="7">
        <v>10847.23519013371</v>
      </c>
    </row>
    <row r="142" spans="1:10">
      <c r="A142" s="2" t="s">
        <v>131</v>
      </c>
      <c r="B142" s="6">
        <v>0.188686631434723</v>
      </c>
      <c r="C142" s="6">
        <v>0.12914827529834891</v>
      </c>
      <c r="D142" s="6">
        <v>0.118873826903024</v>
      </c>
      <c r="E142" s="6">
        <v>0.19066838876331929</v>
      </c>
      <c r="F142" s="6">
        <v>0.1905416237260964</v>
      </c>
      <c r="G142" s="6">
        <v>0.10718213574135441</v>
      </c>
      <c r="H142" s="6">
        <v>0.189</v>
      </c>
    </row>
    <row r="143" spans="1:10">
      <c r="A143" s="2"/>
      <c r="B143" s="7"/>
      <c r="C143" s="7"/>
      <c r="D143" s="7"/>
      <c r="E143" s="7"/>
      <c r="F143" s="7"/>
      <c r="H143" s="2"/>
    </row>
    <row r="144" spans="1:10">
      <c r="A144" s="5" t="s">
        <v>132</v>
      </c>
      <c r="B144" s="7"/>
      <c r="C144" s="7"/>
      <c r="D144" s="7"/>
      <c r="E144" s="7"/>
      <c r="F144" s="7"/>
      <c r="H144" s="2"/>
    </row>
    <row r="145" spans="1:8">
      <c r="A145" s="2"/>
      <c r="B145" s="7"/>
      <c r="C145" s="7"/>
      <c r="D145" s="7"/>
      <c r="E145" s="7"/>
      <c r="F145" s="7"/>
      <c r="H145" s="2"/>
    </row>
    <row r="146" spans="1:8">
      <c r="A146" s="2" t="s">
        <v>121</v>
      </c>
      <c r="B146" s="7">
        <v>-1073</v>
      </c>
      <c r="C146" s="7">
        <v>-1671</v>
      </c>
      <c r="D146" s="7">
        <v>-3459</v>
      </c>
      <c r="E146" s="7">
        <v>-3409</v>
      </c>
      <c r="F146" s="7">
        <v>-2271</v>
      </c>
      <c r="G146" s="7">
        <v>-1547.0008265329309</v>
      </c>
      <c r="H146" s="7">
        <v>-1355.260054964303</v>
      </c>
    </row>
    <row r="147" spans="1:8">
      <c r="A147" s="2" t="s">
        <v>133</v>
      </c>
      <c r="B147" s="7">
        <v>14972</v>
      </c>
      <c r="C147" s="7">
        <v>15170</v>
      </c>
      <c r="D147" s="7">
        <v>15748</v>
      </c>
      <c r="E147" s="7">
        <v>16089</v>
      </c>
      <c r="F147" s="7">
        <v>16868</v>
      </c>
      <c r="G147" s="7">
        <v>17347.104343885479</v>
      </c>
      <c r="H147" s="7">
        <v>17870.442295492241</v>
      </c>
    </row>
    <row r="148" spans="1:8">
      <c r="A148" s="2" t="s">
        <v>134</v>
      </c>
      <c r="B148" s="7">
        <v>8582</v>
      </c>
      <c r="C148" s="7">
        <v>7985</v>
      </c>
      <c r="D148" s="7">
        <v>6214</v>
      </c>
      <c r="E148" s="7">
        <v>7161</v>
      </c>
      <c r="F148" s="7">
        <v>6559</v>
      </c>
      <c r="G148" s="7">
        <v>6507.2</v>
      </c>
      <c r="H148" s="7">
        <v>6482.64</v>
      </c>
    </row>
    <row r="149" spans="1:8">
      <c r="A149" s="9" t="s">
        <v>135</v>
      </c>
      <c r="B149" s="8">
        <v>22481</v>
      </c>
      <c r="C149" s="8">
        <v>21484</v>
      </c>
      <c r="D149" s="8">
        <v>18503</v>
      </c>
      <c r="E149" s="8">
        <v>19841</v>
      </c>
      <c r="F149" s="8">
        <v>21156</v>
      </c>
      <c r="G149" s="8">
        <v>22307.30351735255</v>
      </c>
      <c r="H149" s="8">
        <v>22997.82224052793</v>
      </c>
    </row>
    <row r="150" spans="1:8">
      <c r="A150" s="3" t="s">
        <v>136</v>
      </c>
      <c r="B150" s="7"/>
      <c r="C150" s="6">
        <v>-4.4348561007072643E-2</v>
      </c>
      <c r="D150" s="6">
        <v>-0.13875442189536399</v>
      </c>
      <c r="E150" s="6">
        <v>7.231259795708804E-2</v>
      </c>
      <c r="F150" s="6">
        <v>6.6276901365858579E-2</v>
      </c>
      <c r="G150" s="6">
        <v>5.4419716267373471E-2</v>
      </c>
      <c r="H150" s="6">
        <v>3.0954827087829571E-2</v>
      </c>
    </row>
    <row r="151" spans="1:8">
      <c r="A151" s="2"/>
      <c r="B151" s="2"/>
      <c r="C151" s="2"/>
      <c r="D151" s="2"/>
      <c r="E151" s="2"/>
      <c r="F151" s="2"/>
      <c r="H151" s="2"/>
    </row>
    <row r="152" spans="1:8">
      <c r="A152" s="5" t="s">
        <v>137</v>
      </c>
      <c r="B152" s="4">
        <v>0.18535231799970031</v>
      </c>
      <c r="C152" s="4">
        <v>0.21804471251030991</v>
      </c>
      <c r="D152" s="4">
        <v>0.28474035083299881</v>
      </c>
      <c r="E152" s="4">
        <v>0.25847785601930923</v>
      </c>
      <c r="F152" s="4">
        <v>0.36724457396137777</v>
      </c>
      <c r="G152" s="4">
        <v>0.43082702482683222</v>
      </c>
      <c r="H152" s="4">
        <v>0.40025339682988698</v>
      </c>
    </row>
    <row r="153" spans="1:8">
      <c r="A153" s="3" t="s">
        <v>136</v>
      </c>
      <c r="B153" s="2"/>
      <c r="C153" s="1">
        <v>3.2692394510609617E-2</v>
      </c>
      <c r="D153" s="1">
        <v>6.6695638322688905E-2</v>
      </c>
      <c r="E153" s="1">
        <v>-2.6262494813689641E-2</v>
      </c>
      <c r="F153" s="1">
        <v>0.1087667179420687</v>
      </c>
      <c r="G153" s="1">
        <v>6.3582450865454387E-2</v>
      </c>
      <c r="H153" s="1">
        <v>-3.0573627996945189E-2</v>
      </c>
    </row>
  </sheetData>
  <mergeCells count="3">
    <mergeCell ref="T4:W4"/>
    <mergeCell ref="O4:R4"/>
    <mergeCell ref="J4:M4"/>
  </mergeCells>
  <conditionalFormatting sqref="D3">
    <cfRule type="containsText" dxfId="2" priority="1" operator="containsText" text="HOLD">
      <formula>NOT(ISERROR(SEARCH("HOLD",D3)))</formula>
    </cfRule>
    <cfRule type="containsText" dxfId="1" priority="2" operator="containsText" text="SELL">
      <formula>NOT(ISERROR(SEARCH("SELL",D3)))</formula>
    </cfRule>
    <cfRule type="containsText" dxfId="0" priority="3" operator="containsText" text="BUY">
      <formula>NOT(ISERROR(SEARCH("BUY",D3)))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45"/>
  <sheetViews>
    <sheetView showGridLines="0" workbookViewId="0">
      <selection activeCell="H15" sqref="H15"/>
    </sheetView>
  </sheetViews>
  <sheetFormatPr baseColWidth="10" defaultRowHeight="16"/>
  <cols>
    <col min="1" max="1" width="50.1640625" style="2" bestFit="1" customWidth="1"/>
    <col min="2" max="2" width="14.1640625" style="2" bestFit="1" customWidth="1"/>
    <col min="3" max="6" width="12.5" style="2" bestFit="1" customWidth="1"/>
    <col min="7" max="7" width="10.83203125" style="2" customWidth="1"/>
    <col min="8" max="16384" width="10.83203125" style="2"/>
  </cols>
  <sheetData>
    <row r="2" spans="1:6">
      <c r="A2" s="43" t="e">
        <v>#VALUE!</v>
      </c>
      <c r="B2" s="44" t="s">
        <v>0</v>
      </c>
      <c r="C2" s="44" t="s">
        <v>1</v>
      </c>
      <c r="D2" s="44" t="s">
        <v>2</v>
      </c>
      <c r="E2" s="44" t="s">
        <v>3</v>
      </c>
      <c r="F2" s="45" t="s">
        <v>4</v>
      </c>
    </row>
    <row r="3" spans="1:6">
      <c r="A3" s="46"/>
      <c r="B3" s="115">
        <v>512.41</v>
      </c>
      <c r="C3" s="111"/>
      <c r="D3" s="111"/>
      <c r="E3" s="115">
        <v>692</v>
      </c>
      <c r="F3" s="116">
        <v>410.11</v>
      </c>
    </row>
    <row r="4" spans="1:6">
      <c r="B4" s="114"/>
      <c r="E4" s="114"/>
      <c r="F4" s="114"/>
    </row>
    <row r="5" spans="1:6">
      <c r="A5" s="110"/>
      <c r="B5" s="40">
        <v>2021</v>
      </c>
      <c r="C5" s="40">
        <v>2022</v>
      </c>
      <c r="D5" s="40">
        <v>2023</v>
      </c>
      <c r="E5" s="40">
        <v>2024</v>
      </c>
      <c r="F5" s="41">
        <v>2025</v>
      </c>
    </row>
    <row r="6" spans="1:6">
      <c r="A6" s="5" t="s">
        <v>145</v>
      </c>
    </row>
    <row r="7" spans="1:6">
      <c r="A7" s="2" t="s">
        <v>146</v>
      </c>
      <c r="B7" s="7">
        <v>26748</v>
      </c>
      <c r="C7" s="7">
        <v>26987</v>
      </c>
      <c r="D7" s="7">
        <v>27474</v>
      </c>
      <c r="E7" s="7">
        <v>28618</v>
      </c>
      <c r="F7" s="7">
        <v>30257</v>
      </c>
    </row>
    <row r="8" spans="1:6">
      <c r="A8" s="2" t="s">
        <v>147</v>
      </c>
      <c r="B8" s="7">
        <v>11693</v>
      </c>
      <c r="C8" s="7">
        <v>11317</v>
      </c>
      <c r="D8" s="7">
        <v>11253</v>
      </c>
      <c r="E8" s="7">
        <v>12682</v>
      </c>
      <c r="F8" s="7">
        <v>14450</v>
      </c>
    </row>
    <row r="9" spans="1:6">
      <c r="A9" s="2" t="s">
        <v>148</v>
      </c>
      <c r="B9" s="7">
        <v>16789</v>
      </c>
      <c r="C9" s="7">
        <v>16148</v>
      </c>
      <c r="D9" s="7">
        <v>16239</v>
      </c>
      <c r="E9" s="7">
        <v>17264</v>
      </c>
      <c r="F9" s="7">
        <v>17312</v>
      </c>
    </row>
    <row r="10" spans="1:6">
      <c r="A10" s="2" t="s">
        <v>149</v>
      </c>
      <c r="B10" s="7">
        <v>11814</v>
      </c>
      <c r="C10" s="7">
        <v>11532</v>
      </c>
      <c r="D10" s="7">
        <v>12605</v>
      </c>
      <c r="E10" s="7">
        <v>12479</v>
      </c>
      <c r="F10" s="7">
        <v>13029</v>
      </c>
    </row>
    <row r="11" spans="1:6">
      <c r="A11" s="9" t="s">
        <v>150</v>
      </c>
      <c r="B11" s="8">
        <v>67044</v>
      </c>
      <c r="C11" s="8">
        <v>65984</v>
      </c>
      <c r="D11" s="8">
        <v>67571</v>
      </c>
      <c r="E11" s="8">
        <v>71043</v>
      </c>
      <c r="F11" s="8">
        <v>75048</v>
      </c>
    </row>
    <row r="13" spans="1:6">
      <c r="A13" s="2" t="s">
        <v>151</v>
      </c>
      <c r="B13" s="54">
        <v>-59736</v>
      </c>
      <c r="C13" s="54">
        <v>-58857</v>
      </c>
      <c r="D13" s="54">
        <v>-60233</v>
      </c>
      <c r="E13" s="54">
        <v>-65069</v>
      </c>
      <c r="F13" s="54">
        <v>-68359</v>
      </c>
    </row>
    <row r="14" spans="1:6">
      <c r="A14" s="9" t="s">
        <v>152</v>
      </c>
      <c r="B14" s="11">
        <v>7308</v>
      </c>
      <c r="C14" s="11">
        <v>7127</v>
      </c>
      <c r="D14" s="11">
        <v>7338</v>
      </c>
      <c r="E14" s="11">
        <v>5974</v>
      </c>
      <c r="F14" s="11">
        <v>6689</v>
      </c>
    </row>
    <row r="15" spans="1:6">
      <c r="A15" s="3" t="s">
        <v>153</v>
      </c>
      <c r="B15" s="6">
        <v>0.1090030427778772</v>
      </c>
      <c r="C15" s="6">
        <v>0.1080110329776916</v>
      </c>
      <c r="D15" s="6">
        <v>0.1085968832783295</v>
      </c>
      <c r="E15" s="6">
        <v>8.4089917373984774E-2</v>
      </c>
      <c r="F15" s="6">
        <v>8.9129623707493874E-2</v>
      </c>
    </row>
    <row r="16" spans="1:6">
      <c r="A16" s="76"/>
      <c r="B16" s="6"/>
      <c r="C16" s="6"/>
      <c r="D16" s="6"/>
      <c r="E16" s="6"/>
      <c r="F16" s="6"/>
    </row>
    <row r="17" spans="1:6">
      <c r="A17" s="2" t="s">
        <v>154</v>
      </c>
      <c r="B17" s="7">
        <v>-36</v>
      </c>
      <c r="C17" s="7">
        <v>-100</v>
      </c>
      <c r="D17" s="7">
        <v>-92</v>
      </c>
      <c r="E17" s="7">
        <v>-87</v>
      </c>
      <c r="F17" s="7">
        <v>-66</v>
      </c>
    </row>
    <row r="18" spans="1:6">
      <c r="A18" s="2" t="s">
        <v>155</v>
      </c>
      <c r="B18" s="7">
        <v>1789</v>
      </c>
      <c r="C18" s="7">
        <v>1260</v>
      </c>
      <c r="D18" s="7">
        <v>1233</v>
      </c>
      <c r="E18" s="7">
        <v>1043</v>
      </c>
      <c r="F18" s="7">
        <v>996</v>
      </c>
    </row>
    <row r="19" spans="1:6">
      <c r="A19" s="2" t="s">
        <v>32</v>
      </c>
      <c r="B19" s="7">
        <v>62</v>
      </c>
      <c r="C19" s="7">
        <v>61</v>
      </c>
      <c r="D19" s="7">
        <v>28</v>
      </c>
      <c r="E19" s="7">
        <v>83</v>
      </c>
      <c r="F19" s="7">
        <v>112</v>
      </c>
    </row>
    <row r="20" spans="1:6">
      <c r="A20" s="9" t="s">
        <v>156</v>
      </c>
      <c r="B20" s="8">
        <v>9123</v>
      </c>
      <c r="C20" s="8">
        <v>8348</v>
      </c>
      <c r="D20" s="8">
        <v>8507</v>
      </c>
      <c r="E20" s="8">
        <v>7013</v>
      </c>
      <c r="F20" s="8">
        <v>7731</v>
      </c>
    </row>
    <row r="21" spans="1:6">
      <c r="A21" s="3" t="s">
        <v>157</v>
      </c>
      <c r="B21" s="6">
        <v>0.13607481653839271</v>
      </c>
      <c r="C21" s="6">
        <v>0.12651551891367599</v>
      </c>
      <c r="D21" s="6">
        <v>0.12589720442201541</v>
      </c>
      <c r="E21" s="6">
        <v>9.8714862829553926E-2</v>
      </c>
      <c r="F21" s="6">
        <v>0.1030140709945635</v>
      </c>
    </row>
    <row r="22" spans="1:6">
      <c r="A22" s="76" t="s">
        <v>33</v>
      </c>
      <c r="B22" s="112">
        <v>9123</v>
      </c>
      <c r="C22" s="112">
        <v>8348</v>
      </c>
      <c r="D22" s="112">
        <v>8507</v>
      </c>
      <c r="E22" s="112">
        <v>7013</v>
      </c>
      <c r="F22" s="112">
        <v>7731</v>
      </c>
    </row>
    <row r="23" spans="1:6">
      <c r="A23" s="3" t="s">
        <v>158</v>
      </c>
      <c r="B23" s="6">
        <v>0.13607481653839271</v>
      </c>
      <c r="C23" s="6">
        <v>0.12651551891367599</v>
      </c>
      <c r="D23" s="6">
        <v>0.12589720442201541</v>
      </c>
      <c r="E23" s="6">
        <v>9.8714862829553926E-2</v>
      </c>
      <c r="F23" s="6">
        <v>0.1030140709945635</v>
      </c>
    </row>
    <row r="24" spans="1:6">
      <c r="A24" s="3"/>
      <c r="B24" s="6"/>
      <c r="C24" s="6"/>
      <c r="D24" s="6"/>
      <c r="E24" s="6"/>
      <c r="F24" s="6"/>
    </row>
    <row r="25" spans="1:6">
      <c r="A25" s="2" t="s">
        <v>159</v>
      </c>
      <c r="B25" s="7">
        <v>-569</v>
      </c>
      <c r="C25" s="7">
        <v>-623</v>
      </c>
      <c r="D25" s="7">
        <v>-916</v>
      </c>
      <c r="E25" s="7">
        <v>-1036</v>
      </c>
      <c r="F25" s="7">
        <v>-1118</v>
      </c>
    </row>
    <row r="26" spans="1:6">
      <c r="A26" s="2" t="s">
        <v>160</v>
      </c>
      <c r="B26" s="7">
        <v>-1292</v>
      </c>
      <c r="C26" s="7">
        <v>-971</v>
      </c>
      <c r="D26" s="7">
        <v>443</v>
      </c>
      <c r="E26" s="7">
        <v>62</v>
      </c>
      <c r="F26" s="7">
        <v>-874</v>
      </c>
    </row>
    <row r="27" spans="1:6">
      <c r="A27" s="2" t="s">
        <v>161</v>
      </c>
      <c r="B27" s="7">
        <v>288</v>
      </c>
      <c r="C27" s="7">
        <v>-74</v>
      </c>
      <c r="D27" s="7">
        <v>64</v>
      </c>
      <c r="E27" s="7">
        <v>181</v>
      </c>
      <c r="F27" s="7">
        <v>183</v>
      </c>
    </row>
    <row r="28" spans="1:6">
      <c r="A28" s="9" t="s">
        <v>162</v>
      </c>
      <c r="B28" s="8">
        <v>8842</v>
      </c>
      <c r="C28" s="8">
        <v>7651</v>
      </c>
      <c r="D28" s="8">
        <v>7655</v>
      </c>
      <c r="E28" s="8">
        <v>6158</v>
      </c>
      <c r="F28" s="8">
        <v>6796</v>
      </c>
    </row>
    <row r="29" spans="1:6">
      <c r="A29" s="2" t="s">
        <v>42</v>
      </c>
      <c r="B29" s="54">
        <v>7550</v>
      </c>
      <c r="C29" s="54">
        <v>6680</v>
      </c>
      <c r="D29" s="54">
        <v>8098</v>
      </c>
      <c r="E29" s="54">
        <v>6220</v>
      </c>
      <c r="F29" s="54">
        <v>5922</v>
      </c>
    </row>
    <row r="31" spans="1:6">
      <c r="A31" s="2" t="s">
        <v>47</v>
      </c>
      <c r="B31" s="21">
        <v>-1023.659602649007</v>
      </c>
      <c r="C31" s="21">
        <v>-810.19940119760486</v>
      </c>
      <c r="D31" s="21">
        <v>-1242.4423314398621</v>
      </c>
      <c r="E31" s="21">
        <v>-892.81157556270091</v>
      </c>
      <c r="F31" s="21">
        <v>-771.43532590341101</v>
      </c>
    </row>
    <row r="32" spans="1:6">
      <c r="A32" s="3" t="s">
        <v>163</v>
      </c>
      <c r="B32" s="6">
        <v>0.1157724047329797</v>
      </c>
      <c r="C32" s="6">
        <v>0.1058945760289642</v>
      </c>
      <c r="D32" s="6">
        <v>0.1623046807890087</v>
      </c>
      <c r="E32" s="6">
        <v>0.14498401681758699</v>
      </c>
      <c r="F32" s="6">
        <v>0.1135131438939687</v>
      </c>
    </row>
    <row r="33" spans="1:6">
      <c r="A33" s="2" t="s">
        <v>45</v>
      </c>
      <c r="B33" s="7">
        <v>-1235</v>
      </c>
      <c r="C33" s="7">
        <v>-948</v>
      </c>
      <c r="D33" s="7">
        <v>-1178</v>
      </c>
      <c r="E33" s="7">
        <v>-884</v>
      </c>
      <c r="F33" s="7">
        <v>-905</v>
      </c>
    </row>
    <row r="34" spans="1:6">
      <c r="A34" s="3" t="s">
        <v>164</v>
      </c>
      <c r="B34" s="6">
        <v>0.16357615894039729</v>
      </c>
      <c r="C34" s="6">
        <v>0.14191616766467069</v>
      </c>
      <c r="D34" s="6">
        <v>0.14546801679427021</v>
      </c>
      <c r="E34" s="6">
        <v>0.14212218649517691</v>
      </c>
      <c r="F34" s="6">
        <v>0.1528199932455252</v>
      </c>
    </row>
    <row r="35" spans="1:6">
      <c r="A35" s="9" t="s">
        <v>165</v>
      </c>
      <c r="B35" s="11">
        <v>7818.340397350993</v>
      </c>
      <c r="C35" s="11">
        <v>6840.8005988023951</v>
      </c>
      <c r="D35" s="11">
        <v>6412.5576685601382</v>
      </c>
      <c r="E35" s="11">
        <v>5265.1884244372995</v>
      </c>
      <c r="F35" s="11">
        <v>6024.5646740965894</v>
      </c>
    </row>
    <row r="36" spans="1:6">
      <c r="A36" s="113" t="s">
        <v>166</v>
      </c>
      <c r="B36" s="5"/>
      <c r="C36" s="5"/>
      <c r="D36" s="5"/>
      <c r="E36" s="5"/>
      <c r="F36" s="5"/>
    </row>
    <row r="37" spans="1:6">
      <c r="A37" s="2" t="s">
        <v>167</v>
      </c>
      <c r="B37" s="54">
        <v>6315</v>
      </c>
      <c r="C37" s="54">
        <v>5732</v>
      </c>
      <c r="D37" s="54">
        <v>6920</v>
      </c>
      <c r="E37" s="54">
        <v>5336</v>
      </c>
      <c r="F37" s="54">
        <v>5017</v>
      </c>
    </row>
    <row r="38" spans="1:6">
      <c r="A38" s="3" t="s">
        <v>50</v>
      </c>
    </row>
    <row r="40" spans="1:6">
      <c r="A40" s="31" t="s">
        <v>54</v>
      </c>
      <c r="B40" s="111"/>
      <c r="C40" s="111"/>
      <c r="D40" s="111"/>
      <c r="E40" s="111"/>
      <c r="F40" s="111"/>
    </row>
    <row r="41" spans="1:6">
      <c r="A41" s="2" t="s">
        <v>146</v>
      </c>
      <c r="C41" s="6">
        <v>8.9352474951398236E-3</v>
      </c>
      <c r="D41" s="6">
        <v>1.804572571979101E-2</v>
      </c>
      <c r="E41" s="6">
        <v>4.1639368129868237E-2</v>
      </c>
      <c r="F41" s="6">
        <v>5.7271647215039488E-2</v>
      </c>
    </row>
    <row r="42" spans="1:6">
      <c r="A42" s="2" t="s">
        <v>147</v>
      </c>
      <c r="C42" s="6">
        <v>-3.2155990763704782E-2</v>
      </c>
      <c r="D42" s="6">
        <v>-5.6552089776442521E-3</v>
      </c>
      <c r="E42" s="6">
        <v>0.1269883586599129</v>
      </c>
      <c r="F42" s="6">
        <v>0.1394101876675603</v>
      </c>
    </row>
    <row r="43" spans="1:6">
      <c r="A43" s="2" t="s">
        <v>148</v>
      </c>
      <c r="C43" s="6">
        <v>-3.8179760557507887E-2</v>
      </c>
      <c r="D43" s="6">
        <v>5.6353728015853359E-3</v>
      </c>
      <c r="E43" s="6">
        <v>6.3119650224767537E-2</v>
      </c>
      <c r="F43" s="6">
        <v>2.780352177942539E-3</v>
      </c>
    </row>
    <row r="44" spans="1:6">
      <c r="A44" s="2" t="s">
        <v>149</v>
      </c>
      <c r="C44" s="6">
        <v>-2.3869984763839509E-2</v>
      </c>
      <c r="D44" s="6">
        <v>9.3045438779049597E-2</v>
      </c>
      <c r="E44" s="6">
        <v>-9.9960333201110675E-3</v>
      </c>
      <c r="F44" s="6">
        <v>4.4074044394582901E-2</v>
      </c>
    </row>
    <row r="45" spans="1:6">
      <c r="A45" s="72" t="s">
        <v>150</v>
      </c>
      <c r="B45" s="72"/>
      <c r="C45" s="38">
        <v>-1.581051249925422E-2</v>
      </c>
      <c r="D45" s="38">
        <v>2.40512851600388E-2</v>
      </c>
      <c r="E45" s="38">
        <v>5.1382989744120998E-2</v>
      </c>
      <c r="F45" s="38">
        <v>5.6374308517376799E-2</v>
      </c>
    </row>
    <row r="47" spans="1:6">
      <c r="A47" s="27" t="s">
        <v>56</v>
      </c>
      <c r="C47" s="6">
        <v>-2.4767378215654081E-2</v>
      </c>
      <c r="D47" s="6">
        <v>2.960572470885366E-2</v>
      </c>
      <c r="E47" s="6">
        <v>-0.18588171163804851</v>
      </c>
      <c r="F47" s="6">
        <v>0.1196853029795782</v>
      </c>
    </row>
    <row r="48" spans="1:6">
      <c r="A48" s="27" t="s">
        <v>57</v>
      </c>
      <c r="C48" s="6">
        <v>-8.4950126055025763E-2</v>
      </c>
      <c r="D48" s="6">
        <v>1.904647819837087E-2</v>
      </c>
      <c r="E48" s="6">
        <v>-0.17562007758316681</v>
      </c>
      <c r="F48" s="6">
        <v>0.1023812918864965</v>
      </c>
    </row>
    <row r="49" spans="1:6">
      <c r="A49" s="28" t="s">
        <v>58</v>
      </c>
      <c r="B49" s="72"/>
      <c r="C49" s="38">
        <v>-0.12503162421526279</v>
      </c>
      <c r="D49" s="38">
        <v>-6.2601288264012345E-2</v>
      </c>
      <c r="E49" s="38">
        <v>-0.17892536853870761</v>
      </c>
      <c r="F49" s="38">
        <v>0.1442258450115099</v>
      </c>
    </row>
    <row r="50" spans="1:6">
      <c r="A50" s="27" t="s">
        <v>59</v>
      </c>
    </row>
    <row r="59" spans="1:6">
      <c r="A59" s="31" t="s">
        <v>60</v>
      </c>
      <c r="B59" s="31"/>
      <c r="C59" s="31"/>
      <c r="D59" s="31"/>
      <c r="E59" s="31"/>
      <c r="F59" s="31"/>
    </row>
    <row r="60" spans="1:6">
      <c r="A60" s="5" t="s">
        <v>168</v>
      </c>
    </row>
    <row r="61" spans="1:6">
      <c r="A61" s="2" t="s">
        <v>169</v>
      </c>
      <c r="B61" s="7">
        <v>6315</v>
      </c>
      <c r="C61" s="7">
        <v>5732</v>
      </c>
      <c r="D61" s="7">
        <v>6920</v>
      </c>
      <c r="E61" s="7">
        <v>5336</v>
      </c>
      <c r="F61" s="7">
        <v>5017</v>
      </c>
    </row>
    <row r="62" spans="1:6">
      <c r="A62" s="2" t="s">
        <v>170</v>
      </c>
      <c r="B62" s="7">
        <v>1364</v>
      </c>
      <c r="C62" s="7">
        <v>1404</v>
      </c>
      <c r="D62" s="7">
        <v>1430</v>
      </c>
      <c r="E62" s="7">
        <v>1559</v>
      </c>
      <c r="F62" s="7">
        <v>1687</v>
      </c>
    </row>
    <row r="63" spans="1:6">
      <c r="A63" s="2" t="s">
        <v>171</v>
      </c>
      <c r="B63" s="7">
        <v>227</v>
      </c>
      <c r="C63" s="7">
        <v>238</v>
      </c>
      <c r="D63" s="7">
        <v>265</v>
      </c>
      <c r="E63" s="7">
        <v>277</v>
      </c>
      <c r="F63" s="7">
        <v>304</v>
      </c>
    </row>
    <row r="64" spans="1:6">
      <c r="A64" s="2" t="s">
        <v>172</v>
      </c>
      <c r="B64" s="7">
        <v>-183</v>
      </c>
      <c r="C64" s="7">
        <v>-757</v>
      </c>
      <c r="D64" s="7">
        <v>-498</v>
      </c>
      <c r="E64" s="7">
        <v>-588</v>
      </c>
      <c r="F64" s="7">
        <v>372</v>
      </c>
    </row>
    <row r="65" spans="1:6">
      <c r="A65" s="2" t="s">
        <v>173</v>
      </c>
      <c r="B65" s="7">
        <v>1665</v>
      </c>
      <c r="C65" s="7">
        <v>1470</v>
      </c>
      <c r="D65" s="7">
        <v>0</v>
      </c>
      <c r="E65" s="7">
        <v>0</v>
      </c>
      <c r="F65" s="7">
        <v>479</v>
      </c>
    </row>
    <row r="66" spans="1:6">
      <c r="A66" s="2" t="s">
        <v>174</v>
      </c>
      <c r="B66" s="7">
        <v>36</v>
      </c>
      <c r="C66" s="7">
        <v>100</v>
      </c>
      <c r="D66" s="7">
        <v>92</v>
      </c>
      <c r="E66" s="7">
        <v>87</v>
      </c>
      <c r="F66" s="7">
        <v>66</v>
      </c>
    </row>
    <row r="67" spans="1:6">
      <c r="A67" s="2" t="s">
        <v>175</v>
      </c>
      <c r="B67" s="7">
        <v>0</v>
      </c>
      <c r="C67" s="7">
        <v>0</v>
      </c>
      <c r="D67" s="7">
        <v>45</v>
      </c>
      <c r="E67" s="7">
        <v>1965</v>
      </c>
      <c r="F67" s="7">
        <v>1615</v>
      </c>
    </row>
    <row r="69" spans="1:6">
      <c r="A69" s="2" t="s">
        <v>176</v>
      </c>
      <c r="B69" s="7">
        <v>-203</v>
      </c>
      <c r="C69" s="7">
        <v>-385</v>
      </c>
      <c r="D69" s="7">
        <v>-334</v>
      </c>
      <c r="E69" s="7">
        <v>-1664</v>
      </c>
      <c r="F69" s="7">
        <v>-983</v>
      </c>
    </row>
    <row r="70" spans="1:6">
      <c r="A70" s="9" t="s">
        <v>177</v>
      </c>
      <c r="B70" s="11">
        <v>7556</v>
      </c>
      <c r="C70" s="11">
        <v>6332</v>
      </c>
      <c r="D70" s="11">
        <v>7920</v>
      </c>
      <c r="E70" s="11">
        <v>6972</v>
      </c>
      <c r="F70" s="11">
        <v>8078</v>
      </c>
    </row>
    <row r="71" spans="1:6" hidden="1">
      <c r="A71" s="2" t="s">
        <v>178</v>
      </c>
      <c r="B71" s="54">
        <v>9221</v>
      </c>
      <c r="C71" s="54">
        <v>7802</v>
      </c>
      <c r="D71" s="54">
        <v>7920</v>
      </c>
      <c r="E71" s="54">
        <v>6972</v>
      </c>
      <c r="F71" s="54">
        <v>8557</v>
      </c>
    </row>
    <row r="72" spans="1:6">
      <c r="A72" s="2" t="s">
        <v>179</v>
      </c>
      <c r="B72" s="7">
        <v>-1522</v>
      </c>
      <c r="C72" s="7">
        <v>-1670</v>
      </c>
      <c r="D72" s="7">
        <v>-1691</v>
      </c>
      <c r="E72" s="7">
        <v>-1685</v>
      </c>
      <c r="F72" s="7">
        <v>-1649</v>
      </c>
    </row>
    <row r="73" spans="1:6">
      <c r="A73" s="5" t="s">
        <v>180</v>
      </c>
      <c r="B73" s="21">
        <v>6034</v>
      </c>
      <c r="C73" s="21">
        <v>4662</v>
      </c>
      <c r="D73" s="21">
        <v>6229</v>
      </c>
      <c r="E73" s="21">
        <v>5287</v>
      </c>
      <c r="F73" s="21">
        <v>6429</v>
      </c>
    </row>
    <row r="74" spans="1:6">
      <c r="A74" s="3" t="s">
        <v>74</v>
      </c>
      <c r="C74" s="6">
        <v>-0.22737819025522041</v>
      </c>
      <c r="D74" s="6">
        <v>0.3361218361218361</v>
      </c>
      <c r="E74" s="6">
        <v>-0.15122812650505699</v>
      </c>
      <c r="F74" s="6">
        <v>0.2160015131454511</v>
      </c>
    </row>
    <row r="76" spans="1:6">
      <c r="A76" s="5" t="s">
        <v>181</v>
      </c>
    </row>
    <row r="77" spans="1:6">
      <c r="A77" s="2" t="s">
        <v>182</v>
      </c>
      <c r="B77" s="7">
        <v>361</v>
      </c>
      <c r="C77" s="7">
        <v>-119</v>
      </c>
      <c r="D77" s="7">
        <v>-3</v>
      </c>
      <c r="E77" s="7">
        <v>-107</v>
      </c>
      <c r="F77" s="7">
        <v>-328</v>
      </c>
    </row>
    <row r="78" spans="1:6">
      <c r="A78" s="9" t="s">
        <v>183</v>
      </c>
      <c r="B78" s="11">
        <v>-1161</v>
      </c>
      <c r="C78" s="11">
        <v>-1789</v>
      </c>
      <c r="D78" s="11">
        <v>-1694</v>
      </c>
      <c r="E78" s="11">
        <v>-1792</v>
      </c>
      <c r="F78" s="11">
        <v>-1977</v>
      </c>
    </row>
    <row r="80" spans="1:6">
      <c r="A80" s="5" t="s">
        <v>184</v>
      </c>
    </row>
    <row r="81" spans="1:7">
      <c r="A81" s="2" t="s">
        <v>185</v>
      </c>
      <c r="B81" s="7">
        <v>0</v>
      </c>
      <c r="C81" s="7">
        <v>6211</v>
      </c>
      <c r="D81" s="7">
        <v>1975</v>
      </c>
      <c r="E81" s="7">
        <v>2970</v>
      </c>
      <c r="F81" s="7">
        <v>1985</v>
      </c>
      <c r="G81" s="7"/>
    </row>
    <row r="82" spans="1:7">
      <c r="A82" s="2" t="s">
        <v>186</v>
      </c>
      <c r="B82" s="7">
        <v>-500</v>
      </c>
      <c r="C82" s="7">
        <v>-2250</v>
      </c>
      <c r="D82" s="7">
        <v>-115</v>
      </c>
      <c r="E82" s="7">
        <v>-168</v>
      </c>
      <c r="F82" s="7">
        <v>-642</v>
      </c>
      <c r="G82" s="7"/>
    </row>
    <row r="83" spans="1:7">
      <c r="A83" s="2" t="s">
        <v>187</v>
      </c>
      <c r="B83" s="7">
        <v>-4087</v>
      </c>
      <c r="C83" s="7">
        <v>-7900</v>
      </c>
      <c r="D83" s="7">
        <v>-6000</v>
      </c>
      <c r="E83" s="7">
        <v>-3700</v>
      </c>
      <c r="F83" s="7">
        <v>-3000</v>
      </c>
      <c r="G83" s="7"/>
    </row>
    <row r="84" spans="1:7">
      <c r="A84" s="2" t="s">
        <v>188</v>
      </c>
      <c r="B84" s="7">
        <v>-2940</v>
      </c>
      <c r="C84" s="7">
        <v>-3016</v>
      </c>
      <c r="D84" s="7">
        <v>-3056</v>
      </c>
      <c r="E84" s="7">
        <v>-3059</v>
      </c>
      <c r="F84" s="7">
        <v>-3131</v>
      </c>
      <c r="G84" s="7"/>
    </row>
    <row r="85" spans="1:7">
      <c r="A85" s="2" t="s">
        <v>182</v>
      </c>
      <c r="B85" s="7">
        <v>-89</v>
      </c>
      <c r="C85" s="7">
        <v>-115</v>
      </c>
      <c r="D85" s="7">
        <v>-135</v>
      </c>
      <c r="E85" s="7">
        <v>-182</v>
      </c>
      <c r="F85" s="7">
        <v>-154</v>
      </c>
      <c r="G85" s="7"/>
    </row>
    <row r="86" spans="1:7">
      <c r="A86" s="9" t="s">
        <v>85</v>
      </c>
      <c r="B86" s="11">
        <v>-7616</v>
      </c>
      <c r="C86" s="11">
        <v>-7070</v>
      </c>
      <c r="D86" s="11">
        <v>-7331</v>
      </c>
      <c r="E86" s="11">
        <v>-4139</v>
      </c>
      <c r="F86" s="11">
        <v>-4942</v>
      </c>
    </row>
    <row r="88" spans="1:7">
      <c r="A88" s="5" t="s">
        <v>189</v>
      </c>
      <c r="B88" s="21">
        <v>-1221</v>
      </c>
      <c r="C88" s="21">
        <v>-2527</v>
      </c>
      <c r="D88" s="21">
        <v>-1105</v>
      </c>
      <c r="E88" s="21">
        <v>1041</v>
      </c>
      <c r="F88" s="21">
        <v>1159</v>
      </c>
    </row>
    <row r="89" spans="1:7">
      <c r="A89" s="2" t="s">
        <v>190</v>
      </c>
      <c r="B89" s="54">
        <v>444</v>
      </c>
      <c r="C89" s="54">
        <v>-1057</v>
      </c>
      <c r="D89" s="54">
        <v>-1105</v>
      </c>
      <c r="E89" s="54">
        <v>1041</v>
      </c>
      <c r="F89" s="54">
        <v>1638</v>
      </c>
    </row>
    <row r="91" spans="1:7">
      <c r="A91" s="31" t="s">
        <v>89</v>
      </c>
      <c r="B91" s="31"/>
      <c r="C91" s="31"/>
      <c r="D91" s="31"/>
      <c r="E91" s="31"/>
      <c r="F91" s="31"/>
    </row>
    <row r="92" spans="1:7">
      <c r="A92" s="5" t="s">
        <v>90</v>
      </c>
    </row>
    <row r="93" spans="1:7">
      <c r="A93" s="2" t="s">
        <v>191</v>
      </c>
      <c r="B93" s="7">
        <v>3604</v>
      </c>
      <c r="C93" s="7">
        <v>2547</v>
      </c>
      <c r="D93" s="7">
        <v>1442</v>
      </c>
      <c r="E93" s="7">
        <v>2483</v>
      </c>
      <c r="F93" s="7">
        <v>4121</v>
      </c>
    </row>
    <row r="94" spans="1:7">
      <c r="A94" s="2" t="s">
        <v>192</v>
      </c>
      <c r="B94" s="7">
        <v>1963</v>
      </c>
      <c r="C94" s="7">
        <v>2505</v>
      </c>
      <c r="D94" s="7">
        <v>2132</v>
      </c>
      <c r="E94" s="7">
        <v>2351</v>
      </c>
      <c r="F94" s="7">
        <v>3901</v>
      </c>
    </row>
    <row r="95" spans="1:7">
      <c r="A95" s="2" t="s">
        <v>193</v>
      </c>
      <c r="B95" s="7">
        <v>10579</v>
      </c>
      <c r="C95" s="7">
        <v>12318</v>
      </c>
      <c r="D95" s="7">
        <v>13183</v>
      </c>
      <c r="E95" s="7">
        <v>12957</v>
      </c>
      <c r="F95" s="7">
        <v>13001</v>
      </c>
    </row>
    <row r="96" spans="1:7">
      <c r="A96" s="2" t="s">
        <v>194</v>
      </c>
      <c r="B96" s="7">
        <v>2981</v>
      </c>
      <c r="C96" s="7">
        <v>3088</v>
      </c>
      <c r="D96" s="7">
        <v>3132</v>
      </c>
      <c r="E96" s="7">
        <v>3474</v>
      </c>
      <c r="F96" s="7">
        <v>3524</v>
      </c>
    </row>
    <row r="97" spans="1:6">
      <c r="A97" s="2" t="s">
        <v>195</v>
      </c>
      <c r="B97" s="7">
        <v>688</v>
      </c>
      <c r="C97" s="7">
        <v>533</v>
      </c>
      <c r="D97" s="7">
        <v>632</v>
      </c>
      <c r="E97" s="7">
        <v>584</v>
      </c>
      <c r="F97" s="7">
        <v>815</v>
      </c>
    </row>
    <row r="98" spans="1:6">
      <c r="A98" s="9" t="s">
        <v>196</v>
      </c>
      <c r="B98" s="8">
        <v>19815</v>
      </c>
      <c r="C98" s="8">
        <v>20991</v>
      </c>
      <c r="D98" s="8">
        <v>20521</v>
      </c>
      <c r="E98" s="8">
        <v>21849</v>
      </c>
      <c r="F98" s="8">
        <v>25362</v>
      </c>
    </row>
    <row r="100" spans="1:6">
      <c r="A100" s="2" t="s">
        <v>197</v>
      </c>
      <c r="B100" s="7">
        <v>7597</v>
      </c>
      <c r="C100" s="7">
        <v>7975</v>
      </c>
      <c r="D100" s="7">
        <v>8370</v>
      </c>
      <c r="E100" s="7">
        <v>8726</v>
      </c>
      <c r="F100" s="7">
        <v>8875</v>
      </c>
    </row>
    <row r="101" spans="1:6">
      <c r="A101" s="2" t="s">
        <v>198</v>
      </c>
      <c r="B101" s="7">
        <v>10813</v>
      </c>
      <c r="C101" s="7">
        <v>10780</v>
      </c>
      <c r="D101" s="7">
        <v>10799</v>
      </c>
      <c r="E101" s="7">
        <v>11067</v>
      </c>
      <c r="F101" s="7">
        <v>11314</v>
      </c>
    </row>
    <row r="102" spans="1:6">
      <c r="A102" s="2" t="s">
        <v>199</v>
      </c>
      <c r="B102" s="7">
        <v>2706</v>
      </c>
      <c r="C102" s="7">
        <v>2459</v>
      </c>
      <c r="D102" s="7">
        <v>2212</v>
      </c>
      <c r="E102" s="7">
        <v>2015</v>
      </c>
      <c r="F102" s="7">
        <v>1887</v>
      </c>
    </row>
    <row r="103" spans="1:6">
      <c r="A103" s="2" t="s">
        <v>172</v>
      </c>
      <c r="B103" s="7">
        <v>2290</v>
      </c>
      <c r="C103" s="7">
        <v>3744</v>
      </c>
      <c r="D103" s="7">
        <v>2953</v>
      </c>
      <c r="E103" s="7">
        <v>3557</v>
      </c>
      <c r="F103" s="7">
        <v>2975</v>
      </c>
    </row>
    <row r="104" spans="1:6">
      <c r="A104" s="2" t="s">
        <v>200</v>
      </c>
      <c r="B104" s="7">
        <v>0</v>
      </c>
      <c r="C104" s="7">
        <v>0</v>
      </c>
      <c r="D104" s="15">
        <v>0</v>
      </c>
      <c r="E104" s="7">
        <v>1866</v>
      </c>
      <c r="F104" s="7">
        <v>2417</v>
      </c>
    </row>
    <row r="105" spans="1:6">
      <c r="A105" s="2" t="s">
        <v>201</v>
      </c>
      <c r="B105" s="7">
        <v>7652</v>
      </c>
      <c r="C105" s="7">
        <v>6931</v>
      </c>
      <c r="D105" s="7">
        <v>7601</v>
      </c>
      <c r="E105" s="7">
        <v>6537</v>
      </c>
      <c r="F105" s="7">
        <v>7010</v>
      </c>
    </row>
    <row r="106" spans="1:6">
      <c r="A106" s="9" t="s">
        <v>202</v>
      </c>
      <c r="B106" s="11">
        <v>50873</v>
      </c>
      <c r="C106" s="11">
        <v>52880</v>
      </c>
      <c r="D106" s="11">
        <v>52456</v>
      </c>
      <c r="E106" s="11">
        <v>55617</v>
      </c>
      <c r="F106" s="11">
        <v>59840</v>
      </c>
    </row>
    <row r="108" spans="1:6">
      <c r="A108" s="5" t="s">
        <v>203</v>
      </c>
    </row>
    <row r="109" spans="1:6">
      <c r="A109" s="2" t="s">
        <v>204</v>
      </c>
      <c r="B109" s="7">
        <v>780</v>
      </c>
      <c r="C109" s="7">
        <v>2117</v>
      </c>
      <c r="D109" s="7">
        <v>2312</v>
      </c>
      <c r="E109" s="7">
        <v>2222</v>
      </c>
      <c r="F109" s="7">
        <v>3630</v>
      </c>
    </row>
    <row r="110" spans="1:6">
      <c r="A110" s="2" t="s">
        <v>205</v>
      </c>
      <c r="B110" s="7">
        <v>3108</v>
      </c>
      <c r="C110" s="7">
        <v>3075</v>
      </c>
      <c r="D110" s="7">
        <v>3133</v>
      </c>
      <c r="E110" s="7">
        <v>3125</v>
      </c>
      <c r="F110" s="7">
        <v>3184</v>
      </c>
    </row>
    <row r="111" spans="1:6">
      <c r="A111" s="2" t="s">
        <v>109</v>
      </c>
      <c r="B111" s="7">
        <v>8107</v>
      </c>
      <c r="C111" s="7">
        <v>8488</v>
      </c>
      <c r="D111" s="7">
        <v>9190</v>
      </c>
      <c r="E111" s="7">
        <v>9795</v>
      </c>
      <c r="F111" s="7">
        <v>11440</v>
      </c>
    </row>
    <row r="112" spans="1:6">
      <c r="A112" s="2" t="s">
        <v>206</v>
      </c>
      <c r="B112" s="7">
        <v>0</v>
      </c>
      <c r="C112" s="7">
        <v>0</v>
      </c>
      <c r="D112" s="7">
        <v>168</v>
      </c>
      <c r="E112" s="7">
        <v>643</v>
      </c>
      <c r="F112" s="7">
        <v>1168</v>
      </c>
    </row>
    <row r="113" spans="1:7">
      <c r="A113" s="2" t="s">
        <v>207</v>
      </c>
      <c r="B113" s="7">
        <v>2002</v>
      </c>
      <c r="C113" s="7">
        <v>2207</v>
      </c>
      <c r="D113" s="7">
        <v>2134</v>
      </c>
      <c r="E113" s="7">
        <v>3635</v>
      </c>
      <c r="F113" s="7">
        <v>3913</v>
      </c>
    </row>
    <row r="114" spans="1:7">
      <c r="A114" s="9" t="s">
        <v>111</v>
      </c>
      <c r="B114" s="8">
        <v>13997</v>
      </c>
      <c r="C114" s="8">
        <v>15887</v>
      </c>
      <c r="D114" s="8">
        <v>16937</v>
      </c>
      <c r="E114" s="8">
        <v>19420</v>
      </c>
      <c r="F114" s="8">
        <v>23335</v>
      </c>
    </row>
    <row r="116" spans="1:7">
      <c r="A116" s="2" t="s">
        <v>208</v>
      </c>
      <c r="B116" s="7">
        <v>11670</v>
      </c>
      <c r="C116" s="7">
        <v>15429</v>
      </c>
      <c r="D116" s="7">
        <v>17291</v>
      </c>
      <c r="E116" s="7">
        <v>19627</v>
      </c>
      <c r="F116" s="7">
        <v>20532</v>
      </c>
    </row>
    <row r="117" spans="1:7">
      <c r="A117" s="2" t="s">
        <v>209</v>
      </c>
      <c r="B117" s="7">
        <v>8319</v>
      </c>
      <c r="C117" s="7">
        <v>5472</v>
      </c>
      <c r="D117" s="7">
        <v>6162</v>
      </c>
      <c r="E117" s="7">
        <v>4791</v>
      </c>
      <c r="F117" s="7">
        <v>3915</v>
      </c>
    </row>
    <row r="118" spans="1:7">
      <c r="A118" s="2" t="s">
        <v>210</v>
      </c>
      <c r="B118" s="7">
        <v>5928</v>
      </c>
      <c r="C118" s="7">
        <v>6826</v>
      </c>
      <c r="D118" s="7">
        <v>5231</v>
      </c>
      <c r="E118" s="7">
        <v>5446</v>
      </c>
      <c r="F118" s="7">
        <v>5337</v>
      </c>
    </row>
    <row r="119" spans="1:7">
      <c r="A119" s="9" t="s">
        <v>211</v>
      </c>
      <c r="B119" s="11">
        <v>39914</v>
      </c>
      <c r="C119" s="11">
        <v>43614</v>
      </c>
      <c r="D119" s="11">
        <v>45621</v>
      </c>
      <c r="E119" s="11">
        <v>49284</v>
      </c>
      <c r="F119" s="11">
        <v>53119</v>
      </c>
      <c r="G119" s="21"/>
    </row>
    <row r="121" spans="1:7">
      <c r="A121" s="2" t="s">
        <v>212</v>
      </c>
      <c r="B121" s="7">
        <v>10959</v>
      </c>
      <c r="C121" s="7">
        <v>9266</v>
      </c>
      <c r="D121" s="7">
        <v>6835</v>
      </c>
      <c r="E121" s="7">
        <v>6333</v>
      </c>
      <c r="F121" s="7">
        <v>6721</v>
      </c>
    </row>
    <row r="122" spans="1:7">
      <c r="A122" s="9" t="s">
        <v>213</v>
      </c>
      <c r="B122" s="11">
        <v>50873</v>
      </c>
      <c r="C122" s="11">
        <v>52880</v>
      </c>
      <c r="D122" s="11">
        <v>52456</v>
      </c>
      <c r="E122" s="11">
        <v>55617</v>
      </c>
      <c r="F122" s="11">
        <v>59840</v>
      </c>
      <c r="G122" s="5"/>
    </row>
    <row r="124" spans="1:7">
      <c r="A124" s="31" t="s">
        <v>123</v>
      </c>
      <c r="B124" s="111"/>
      <c r="C124" s="111"/>
      <c r="D124" s="111"/>
      <c r="E124" s="111"/>
      <c r="F124" s="111"/>
    </row>
    <row r="125" spans="1:7">
      <c r="A125" s="2" t="s">
        <v>124</v>
      </c>
      <c r="B125" s="54">
        <v>67044</v>
      </c>
      <c r="C125" s="54">
        <v>65984</v>
      </c>
      <c r="D125" s="54">
        <v>67571</v>
      </c>
      <c r="E125" s="54">
        <v>71043</v>
      </c>
      <c r="F125" s="54">
        <v>75048</v>
      </c>
    </row>
    <row r="126" spans="1:7">
      <c r="A126" s="2" t="s">
        <v>125</v>
      </c>
      <c r="B126" s="54">
        <v>9123</v>
      </c>
      <c r="C126" s="54">
        <v>8348</v>
      </c>
      <c r="D126" s="54">
        <v>8507</v>
      </c>
      <c r="E126" s="54">
        <v>7013</v>
      </c>
      <c r="F126" s="54">
        <v>7731</v>
      </c>
    </row>
    <row r="127" spans="1:7">
      <c r="A127" s="3" t="s">
        <v>126</v>
      </c>
      <c r="B127" s="6">
        <v>0.13607481653839271</v>
      </c>
      <c r="C127" s="6">
        <v>0.12651551891367599</v>
      </c>
      <c r="D127" s="6">
        <v>0.12589720442201541</v>
      </c>
      <c r="E127" s="6">
        <v>9.8714862829553926E-2</v>
      </c>
      <c r="F127" s="6">
        <v>0.1030140709945635</v>
      </c>
    </row>
    <row r="129" spans="1:7">
      <c r="A129" s="2" t="s">
        <v>127</v>
      </c>
      <c r="B129" s="54">
        <v>1056.1916483789739</v>
      </c>
      <c r="C129" s="54">
        <v>884.00792068979285</v>
      </c>
      <c r="D129" s="54">
        <v>1380.7259194720971</v>
      </c>
      <c r="E129" s="54">
        <v>1016.772909941738</v>
      </c>
      <c r="F129" s="54">
        <v>877.57011544427166</v>
      </c>
    </row>
    <row r="130" spans="1:7">
      <c r="A130" s="2" t="s">
        <v>128</v>
      </c>
      <c r="B130" s="54">
        <v>8066.8083516210263</v>
      </c>
      <c r="C130" s="54">
        <v>7463.9920793102074</v>
      </c>
      <c r="D130" s="54">
        <v>7126.2740805279027</v>
      </c>
      <c r="E130" s="54">
        <v>5996.2270900582625</v>
      </c>
      <c r="F130" s="54">
        <v>6853.4298845557278</v>
      </c>
    </row>
    <row r="132" spans="1:7">
      <c r="A132" s="2" t="s">
        <v>129</v>
      </c>
      <c r="B132" s="54">
        <v>-1023.659602649007</v>
      </c>
      <c r="C132" s="54">
        <v>-810.19940119760486</v>
      </c>
      <c r="D132" s="54">
        <v>-1242.4423314398621</v>
      </c>
      <c r="E132" s="54">
        <v>-892.81157556270091</v>
      </c>
      <c r="F132" s="54">
        <v>-771.43532590341101</v>
      </c>
    </row>
    <row r="133" spans="1:7">
      <c r="A133" s="2" t="s">
        <v>130</v>
      </c>
      <c r="B133" s="54">
        <v>8842</v>
      </c>
      <c r="C133" s="54">
        <v>7651</v>
      </c>
      <c r="D133" s="54">
        <v>7655</v>
      </c>
      <c r="E133" s="54">
        <v>6158</v>
      </c>
      <c r="F133" s="54">
        <v>6796</v>
      </c>
    </row>
    <row r="134" spans="1:7">
      <c r="A134" s="2" t="s">
        <v>131</v>
      </c>
      <c r="B134" s="6">
        <v>0.1157724047329797</v>
      </c>
      <c r="C134" s="6">
        <v>0.1058945760289642</v>
      </c>
      <c r="D134" s="6">
        <v>0.1623046807890087</v>
      </c>
      <c r="E134" s="6">
        <v>0.14498401681758699</v>
      </c>
      <c r="F134" s="6">
        <v>0.1135131438939687</v>
      </c>
    </row>
    <row r="135" spans="1:7">
      <c r="B135" s="55"/>
      <c r="C135" s="55"/>
      <c r="D135" s="55"/>
      <c r="E135" s="55"/>
      <c r="F135" s="55"/>
      <c r="G135" s="55"/>
    </row>
    <row r="136" spans="1:7">
      <c r="A136" s="5" t="s">
        <v>132</v>
      </c>
    </row>
    <row r="138" spans="1:7">
      <c r="A138" s="2" t="s">
        <v>121</v>
      </c>
      <c r="B138" s="54">
        <v>2214</v>
      </c>
      <c r="C138" s="54">
        <v>2557</v>
      </c>
      <c r="D138" s="54">
        <v>2310</v>
      </c>
      <c r="E138" s="54">
        <v>589</v>
      </c>
      <c r="F138" s="54">
        <v>-926</v>
      </c>
    </row>
    <row r="139" spans="1:7">
      <c r="A139" s="2" t="s">
        <v>133</v>
      </c>
      <c r="B139" s="54">
        <v>7597</v>
      </c>
      <c r="C139" s="54">
        <v>7975</v>
      </c>
      <c r="D139" s="54">
        <v>8370</v>
      </c>
      <c r="E139" s="54">
        <v>8726</v>
      </c>
      <c r="F139" s="54">
        <v>8875</v>
      </c>
    </row>
    <row r="140" spans="1:7">
      <c r="A140" s="2" t="s">
        <v>134</v>
      </c>
      <c r="B140" s="54">
        <v>7652</v>
      </c>
      <c r="C140" s="54">
        <v>6931</v>
      </c>
      <c r="D140" s="54">
        <v>7601</v>
      </c>
      <c r="E140" s="54">
        <v>8403</v>
      </c>
      <c r="F140" s="54">
        <v>9427</v>
      </c>
    </row>
    <row r="141" spans="1:7">
      <c r="A141" s="9" t="s">
        <v>135</v>
      </c>
      <c r="B141" s="11">
        <v>17463</v>
      </c>
      <c r="C141" s="11">
        <v>17463</v>
      </c>
      <c r="D141" s="11">
        <v>18281</v>
      </c>
      <c r="E141" s="11">
        <v>17718</v>
      </c>
      <c r="F141" s="11">
        <v>17376</v>
      </c>
    </row>
    <row r="142" spans="1:7">
      <c r="A142" s="3" t="s">
        <v>136</v>
      </c>
      <c r="C142" s="6">
        <v>0</v>
      </c>
      <c r="D142" s="6">
        <v>4.684189429078623E-2</v>
      </c>
      <c r="E142" s="6">
        <v>-3.0797002352168919E-2</v>
      </c>
      <c r="F142" s="6">
        <v>-1.9302404334575009E-2</v>
      </c>
    </row>
    <row r="144" spans="1:7">
      <c r="A144" s="5" t="s">
        <v>137</v>
      </c>
      <c r="B144" s="4">
        <v>0.46193714434066457</v>
      </c>
      <c r="C144" s="4">
        <v>0.42741751585124022</v>
      </c>
      <c r="D144" s="4">
        <v>0.39873959716472152</v>
      </c>
      <c r="E144" s="4">
        <v>0.33313298091937338</v>
      </c>
      <c r="F144" s="4">
        <v>0.39057559038899692</v>
      </c>
    </row>
    <row r="145" spans="1:6">
      <c r="A145" s="3" t="s">
        <v>136</v>
      </c>
      <c r="C145" s="1">
        <v>-3.451962848942447E-2</v>
      </c>
      <c r="D145" s="1">
        <v>-2.8677918686518641E-2</v>
      </c>
      <c r="E145" s="1">
        <v>-6.5606616245348082E-2</v>
      </c>
      <c r="F145" s="1">
        <v>5.7442609469623429E-2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Q21"/>
  <sheetViews>
    <sheetView showGridLines="0" workbookViewId="0">
      <selection activeCell="N8" sqref="N8"/>
    </sheetView>
  </sheetViews>
  <sheetFormatPr baseColWidth="10" defaultRowHeight="16"/>
  <cols>
    <col min="1" max="1" width="10.83203125" style="2" customWidth="1"/>
    <col min="2" max="2" width="25.5" style="2" bestFit="1" customWidth="1"/>
    <col min="3" max="4" width="10.83203125" style="2" customWidth="1"/>
    <col min="5" max="5" width="12.6640625" style="2" bestFit="1" customWidth="1"/>
    <col min="6" max="6" width="10.83203125" style="2" customWidth="1"/>
    <col min="7" max="7" width="12.6640625" style="2" bestFit="1" customWidth="1"/>
    <col min="8" max="9" width="13.33203125" style="2" bestFit="1" customWidth="1"/>
    <col min="10" max="10" width="14.5" style="2" bestFit="1" customWidth="1"/>
    <col min="11" max="12" width="10.83203125" style="2" customWidth="1"/>
    <col min="13" max="13" width="21.1640625" style="2" bestFit="1" customWidth="1"/>
    <col min="14" max="14" width="12.6640625" style="2" customWidth="1"/>
    <col min="15" max="15" width="10.83203125" style="2" customWidth="1"/>
    <col min="16" max="16" width="22.5" style="2" bestFit="1" customWidth="1"/>
    <col min="17" max="17" width="10.83203125" style="2" customWidth="1"/>
    <col min="18" max="18" width="22.5" style="2" bestFit="1" customWidth="1"/>
    <col min="19" max="19" width="10.83203125" style="2" customWidth="1"/>
    <col min="20" max="16384" width="10.83203125" style="2"/>
  </cols>
  <sheetData>
    <row r="2" spans="2:17">
      <c r="B2" s="10" t="s">
        <v>214</v>
      </c>
      <c r="C2" s="10">
        <v>2021</v>
      </c>
      <c r="D2" s="10">
        <v>2022</v>
      </c>
      <c r="E2" s="10">
        <v>2023</v>
      </c>
      <c r="F2" s="10">
        <v>2024</v>
      </c>
      <c r="G2" s="10">
        <v>2025</v>
      </c>
      <c r="H2" s="77" t="s">
        <v>7</v>
      </c>
      <c r="I2" s="77" t="s">
        <v>8</v>
      </c>
      <c r="J2" s="77" t="s">
        <v>215</v>
      </c>
      <c r="M2" s="132" t="s">
        <v>216</v>
      </c>
      <c r="N2" s="131"/>
      <c r="O2" s="131"/>
      <c r="P2" s="131"/>
      <c r="Q2" s="131"/>
    </row>
    <row r="3" spans="2:17">
      <c r="B3" s="2" t="s">
        <v>57</v>
      </c>
      <c r="C3" s="7">
        <v>5136</v>
      </c>
      <c r="D3" s="7">
        <v>5504</v>
      </c>
      <c r="E3" s="7">
        <v>6461</v>
      </c>
      <c r="F3" s="7">
        <v>6123</v>
      </c>
      <c r="G3" s="7">
        <v>9300</v>
      </c>
      <c r="H3" s="7">
        <v>10486.554141182591</v>
      </c>
      <c r="I3" s="7">
        <v>11179.73519013371</v>
      </c>
      <c r="J3" s="7"/>
      <c r="M3" s="43" t="s">
        <v>217</v>
      </c>
      <c r="N3" s="96">
        <v>27057</v>
      </c>
      <c r="P3" s="43" t="s">
        <v>218</v>
      </c>
      <c r="Q3" s="93">
        <v>0.43</v>
      </c>
    </row>
    <row r="4" spans="2:17">
      <c r="B4" s="2" t="s">
        <v>219</v>
      </c>
      <c r="C4" s="1">
        <v>0.188686631434723</v>
      </c>
      <c r="D4" s="1">
        <v>0.12914827529834891</v>
      </c>
      <c r="E4" s="1">
        <v>0.118873826903024</v>
      </c>
      <c r="F4" s="1">
        <v>0.19066838876331929</v>
      </c>
      <c r="G4" s="1">
        <v>0.1905416237260964</v>
      </c>
      <c r="H4" s="1">
        <v>0.10718213574135441</v>
      </c>
      <c r="I4" s="1">
        <v>0.189</v>
      </c>
      <c r="J4" s="1"/>
      <c r="M4" s="69" t="s">
        <v>220</v>
      </c>
      <c r="N4" s="97">
        <v>239784.39199999999</v>
      </c>
      <c r="P4" s="69" t="s">
        <v>221</v>
      </c>
      <c r="Q4" s="94">
        <v>0.04</v>
      </c>
    </row>
    <row r="5" spans="2:17">
      <c r="B5" s="2" t="s">
        <v>222</v>
      </c>
      <c r="C5" s="7">
        <v>4166.9054609512623</v>
      </c>
      <c r="D5" s="7">
        <v>4793.1678927578878</v>
      </c>
      <c r="E5" s="7">
        <v>5692.9562043795622</v>
      </c>
      <c r="F5" s="7">
        <v>4955.5374556021952</v>
      </c>
      <c r="G5" s="7">
        <v>7527.9628993473034</v>
      </c>
      <c r="H5" s="7">
        <v>9362.5828717632976</v>
      </c>
      <c r="I5" s="7">
        <v>9066.7652391984375</v>
      </c>
      <c r="J5" s="7"/>
      <c r="M5" s="69" t="s">
        <v>223</v>
      </c>
      <c r="N5" s="97">
        <v>266841.39199999999</v>
      </c>
      <c r="P5" s="69" t="s">
        <v>224</v>
      </c>
      <c r="Q5" s="94">
        <v>0.08</v>
      </c>
    </row>
    <row r="6" spans="2:17">
      <c r="B6" s="2" t="s">
        <v>225</v>
      </c>
      <c r="C6" s="7">
        <v>4557</v>
      </c>
      <c r="D6" s="7">
        <v>4108</v>
      </c>
      <c r="E6" s="7">
        <v>4211</v>
      </c>
      <c r="F6" s="7">
        <v>4364</v>
      </c>
      <c r="G6" s="7">
        <v>4378</v>
      </c>
      <c r="H6" s="7">
        <v>5241.7913122290347</v>
      </c>
      <c r="I6" s="7">
        <v>5357.9240967864898</v>
      </c>
      <c r="J6" s="7"/>
      <c r="M6" s="69"/>
      <c r="N6" s="95"/>
      <c r="P6" s="69"/>
      <c r="Q6" s="94"/>
    </row>
    <row r="7" spans="2:17">
      <c r="B7" s="2" t="s">
        <v>226</v>
      </c>
      <c r="C7" s="7">
        <v>-2134</v>
      </c>
      <c r="D7" s="7">
        <v>-2288</v>
      </c>
      <c r="E7" s="7">
        <v>-2415</v>
      </c>
      <c r="F7" s="7">
        <v>-2625</v>
      </c>
      <c r="G7" s="7">
        <v>-2627</v>
      </c>
      <c r="H7" s="7">
        <v>-3100</v>
      </c>
      <c r="I7" s="7">
        <v>-3202.3</v>
      </c>
      <c r="J7" s="7"/>
      <c r="M7" s="69" t="s">
        <v>227</v>
      </c>
      <c r="N7" s="94">
        <v>0.1013973124529346</v>
      </c>
      <c r="P7" s="69" t="s">
        <v>228</v>
      </c>
      <c r="Q7" s="94">
        <v>4.4999999999999998E-2</v>
      </c>
    </row>
    <row r="8" spans="2:17">
      <c r="B8" s="2" t="s">
        <v>229</v>
      </c>
      <c r="C8" s="15"/>
      <c r="D8" s="7">
        <v>598</v>
      </c>
      <c r="E8" s="7">
        <v>1788</v>
      </c>
      <c r="F8" s="7">
        <v>-50</v>
      </c>
      <c r="G8" s="7">
        <v>-1138</v>
      </c>
      <c r="H8" s="7">
        <v>-723.99917346706934</v>
      </c>
      <c r="I8" s="12">
        <v>-191.74077156863501</v>
      </c>
      <c r="J8" s="7"/>
      <c r="M8" s="69" t="s">
        <v>230</v>
      </c>
      <c r="N8" s="94">
        <v>0.89860268754706552</v>
      </c>
      <c r="P8" s="69"/>
      <c r="Q8" s="95"/>
    </row>
    <row r="9" spans="2:17">
      <c r="B9" s="5" t="s">
        <v>231</v>
      </c>
      <c r="C9" s="12"/>
      <c r="D9" s="12">
        <v>7211.1678927578869</v>
      </c>
      <c r="E9" s="12">
        <v>9276.9562043795631</v>
      </c>
      <c r="F9" s="12">
        <v>6644.5374556021961</v>
      </c>
      <c r="G9" s="12">
        <v>8140.9628993473034</v>
      </c>
      <c r="H9" s="12">
        <v>10780.37501052526</v>
      </c>
      <c r="I9" s="12">
        <v>11030.648564416289</v>
      </c>
      <c r="J9" s="12">
        <v>320607.81927764288</v>
      </c>
      <c r="M9" s="69" t="s">
        <v>232</v>
      </c>
      <c r="N9" s="98">
        <v>1</v>
      </c>
      <c r="P9" s="64" t="s">
        <v>233</v>
      </c>
      <c r="Q9" s="65">
        <v>5.7200000000000001E-2</v>
      </c>
    </row>
    <row r="10" spans="2:17">
      <c r="B10" s="2" t="s">
        <v>234</v>
      </c>
      <c r="C10" s="99">
        <v>5.5093534403043203E-2</v>
      </c>
      <c r="D10" s="99">
        <v>5.5093534403043203E-2</v>
      </c>
      <c r="E10" s="99">
        <v>5.5093534403043203E-2</v>
      </c>
      <c r="F10" s="99">
        <v>5.5093534403043203E-2</v>
      </c>
      <c r="G10" s="99">
        <v>5.5093534403043203E-2</v>
      </c>
      <c r="H10" s="99">
        <v>5.5093534403043203E-2</v>
      </c>
      <c r="I10" s="99">
        <v>5.5093534403043203E-2</v>
      </c>
      <c r="J10" s="99">
        <v>5.5093534403043203E-2</v>
      </c>
      <c r="M10" s="69"/>
      <c r="N10" s="95"/>
      <c r="P10" s="66" t="s">
        <v>235</v>
      </c>
      <c r="Q10" s="67">
        <v>3.6425626932325657E-2</v>
      </c>
    </row>
    <row r="11" spans="2:17">
      <c r="B11" s="5" t="s">
        <v>236</v>
      </c>
      <c r="C11" s="15"/>
      <c r="D11" s="15"/>
      <c r="E11" s="15"/>
      <c r="F11" s="15"/>
      <c r="G11" s="15"/>
      <c r="H11" s="12">
        <v>10217.459077336351</v>
      </c>
      <c r="I11" s="12">
        <v>9908.7557867627129</v>
      </c>
      <c r="J11" s="12">
        <v>287999.80037409748</v>
      </c>
      <c r="K11" s="5"/>
      <c r="M11" s="69" t="s">
        <v>237</v>
      </c>
      <c r="N11" s="70">
        <v>5.1400073727692147E-2</v>
      </c>
    </row>
    <row r="12" spans="2:17">
      <c r="M12" s="69" t="s">
        <v>238</v>
      </c>
      <c r="N12" s="70">
        <v>3.693460675351055E-3</v>
      </c>
    </row>
    <row r="13" spans="2:17">
      <c r="M13" s="69"/>
      <c r="N13" s="70"/>
    </row>
    <row r="14" spans="2:17">
      <c r="B14" s="130" t="s">
        <v>239</v>
      </c>
      <c r="C14" s="131"/>
      <c r="M14" s="64" t="s">
        <v>240</v>
      </c>
      <c r="N14" s="65">
        <v>5.5093534403043203E-2</v>
      </c>
    </row>
    <row r="15" spans="2:17">
      <c r="B15" s="43" t="s">
        <v>223</v>
      </c>
      <c r="C15" s="100">
        <v>308126.01523819659</v>
      </c>
      <c r="M15" s="66" t="s">
        <v>241</v>
      </c>
      <c r="N15" s="104">
        <v>0.02</v>
      </c>
    </row>
    <row r="16" spans="2:17">
      <c r="B16" s="69" t="s">
        <v>242</v>
      </c>
      <c r="C16" s="101">
        <v>27057</v>
      </c>
    </row>
    <row r="17" spans="2:3">
      <c r="B17" s="69" t="s">
        <v>220</v>
      </c>
      <c r="C17" s="101">
        <v>281069.01523819659</v>
      </c>
    </row>
    <row r="18" spans="2:3">
      <c r="B18" s="69" t="s">
        <v>243</v>
      </c>
      <c r="C18" s="95">
        <v>1356.4</v>
      </c>
    </row>
    <row r="19" spans="2:3">
      <c r="B19" s="69"/>
      <c r="C19" s="95"/>
    </row>
    <row r="20" spans="2:3">
      <c r="B20" s="64" t="s">
        <v>244</v>
      </c>
      <c r="C20" s="102">
        <v>207.21690890459789</v>
      </c>
    </row>
    <row r="21" spans="2:3">
      <c r="B21" s="66" t="s">
        <v>245</v>
      </c>
      <c r="C21" s="103">
        <v>176.78</v>
      </c>
    </row>
  </sheetData>
  <mergeCells count="2">
    <mergeCell ref="B14:C14"/>
    <mergeCell ref="M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33"/>
  <sheetViews>
    <sheetView showGridLines="0" topLeftCell="B1" workbookViewId="0">
      <selection activeCell="K16" sqref="K16"/>
    </sheetView>
  </sheetViews>
  <sheetFormatPr baseColWidth="10" defaultRowHeight="16"/>
  <cols>
    <col min="1" max="1" width="10.83203125" style="2" customWidth="1"/>
    <col min="2" max="2" width="24" style="2" bestFit="1" customWidth="1"/>
    <col min="3" max="5" width="10.83203125" style="2" customWidth="1"/>
    <col min="6" max="7" width="12.6640625" style="2" bestFit="1" customWidth="1"/>
    <col min="8" max="10" width="10.83203125" style="2" customWidth="1"/>
    <col min="11" max="11" width="21.1640625" style="2" bestFit="1" customWidth="1"/>
    <col min="12" max="12" width="10.83203125" style="2" customWidth="1"/>
    <col min="13" max="13" width="20.33203125" style="2" bestFit="1" customWidth="1"/>
    <col min="14" max="14" width="13" style="2" bestFit="1" customWidth="1"/>
    <col min="15" max="15" width="10.83203125" style="2" customWidth="1"/>
    <col min="16" max="16384" width="10.83203125" style="2"/>
  </cols>
  <sheetData>
    <row r="2" spans="2:14">
      <c r="B2" s="132" t="s">
        <v>246</v>
      </c>
      <c r="C2" s="131"/>
      <c r="D2" s="131"/>
      <c r="E2" s="131"/>
      <c r="F2" s="131"/>
      <c r="G2" s="131"/>
      <c r="H2" s="131"/>
      <c r="I2" s="131"/>
    </row>
    <row r="3" spans="2:14">
      <c r="B3" s="10" t="s">
        <v>247</v>
      </c>
      <c r="C3" s="10">
        <v>2021</v>
      </c>
      <c r="D3" s="10">
        <v>2022</v>
      </c>
      <c r="E3" s="10">
        <v>2023</v>
      </c>
      <c r="F3" s="10">
        <v>2024</v>
      </c>
      <c r="G3" s="10">
        <v>2025</v>
      </c>
      <c r="H3" s="77" t="s">
        <v>7</v>
      </c>
      <c r="I3" s="77" t="s">
        <v>8</v>
      </c>
      <c r="K3" s="133" t="s">
        <v>248</v>
      </c>
      <c r="L3" s="131"/>
      <c r="M3" s="131"/>
      <c r="N3" s="131"/>
    </row>
    <row r="4" spans="2:14">
      <c r="B4" s="2" t="s">
        <v>249</v>
      </c>
      <c r="C4" s="15">
        <v>86.06</v>
      </c>
      <c r="D4" s="15">
        <v>100.92</v>
      </c>
      <c r="E4" s="15">
        <v>84.14</v>
      </c>
      <c r="F4" s="15">
        <v>115.22</v>
      </c>
      <c r="G4" s="15">
        <v>183.4</v>
      </c>
      <c r="H4" s="15">
        <v>190</v>
      </c>
      <c r="I4" s="15">
        <v>200</v>
      </c>
      <c r="K4" s="43" t="s">
        <v>250</v>
      </c>
      <c r="L4" s="81">
        <v>16537.6592869202</v>
      </c>
      <c r="M4" s="72" t="s">
        <v>251</v>
      </c>
      <c r="N4" s="100">
        <v>14836.091580335809</v>
      </c>
    </row>
    <row r="5" spans="2:14">
      <c r="B5" s="2" t="s">
        <v>251</v>
      </c>
      <c r="C5" s="7">
        <v>23629</v>
      </c>
      <c r="D5" s="7">
        <v>25099</v>
      </c>
      <c r="E5" s="7">
        <v>35957</v>
      </c>
      <c r="F5" s="7">
        <v>33331</v>
      </c>
      <c r="G5" s="7">
        <v>27057</v>
      </c>
      <c r="H5" s="7">
        <v>20000.4246447521</v>
      </c>
      <c r="I5" s="7">
        <v>14836.091580335809</v>
      </c>
      <c r="K5" s="69" t="s">
        <v>252</v>
      </c>
      <c r="L5" s="83">
        <v>19</v>
      </c>
      <c r="M5" s="2" t="s">
        <v>253</v>
      </c>
      <c r="N5" s="101">
        <v>299379.43487114803</v>
      </c>
    </row>
    <row r="6" spans="2:14">
      <c r="B6" s="2" t="s">
        <v>254</v>
      </c>
      <c r="C6" s="54">
        <v>129821.51</v>
      </c>
      <c r="D6" s="54">
        <v>149957.02799999999</v>
      </c>
      <c r="E6" s="54">
        <v>120774.556</v>
      </c>
      <c r="F6" s="54">
        <v>154809.592</v>
      </c>
      <c r="G6" s="54">
        <v>248763.76</v>
      </c>
      <c r="H6" s="54">
        <v>257716</v>
      </c>
      <c r="I6" s="54">
        <v>271280</v>
      </c>
      <c r="K6" s="69" t="s">
        <v>255</v>
      </c>
      <c r="L6" s="54">
        <v>314215.52645148378</v>
      </c>
      <c r="M6" s="2" t="s">
        <v>256</v>
      </c>
      <c r="N6" s="101">
        <v>268930.48857406102</v>
      </c>
    </row>
    <row r="7" spans="2:14">
      <c r="B7" s="2" t="s">
        <v>255</v>
      </c>
      <c r="C7" s="54">
        <v>153450.51</v>
      </c>
      <c r="D7" s="54">
        <v>175056.02799999999</v>
      </c>
      <c r="E7" s="54">
        <v>156731.55600000001</v>
      </c>
      <c r="F7" s="54">
        <v>188140.592</v>
      </c>
      <c r="G7" s="54">
        <v>275820.76</v>
      </c>
      <c r="H7" s="54">
        <v>277716.42464475211</v>
      </c>
      <c r="I7" s="54">
        <v>286116.09158033581</v>
      </c>
      <c r="K7" s="69"/>
      <c r="L7" s="54"/>
      <c r="N7" s="101"/>
    </row>
    <row r="8" spans="2:14">
      <c r="B8" s="2" t="s">
        <v>135</v>
      </c>
      <c r="C8" s="7">
        <v>22481</v>
      </c>
      <c r="D8" s="7">
        <v>21484</v>
      </c>
      <c r="E8" s="7">
        <v>18503</v>
      </c>
      <c r="F8" s="7">
        <v>19841</v>
      </c>
      <c r="G8" s="7">
        <v>21156</v>
      </c>
      <c r="H8" s="7">
        <v>22307.30351735255</v>
      </c>
      <c r="I8" s="7">
        <v>22997.82224052793</v>
      </c>
      <c r="K8" s="66" t="s">
        <v>257</v>
      </c>
      <c r="L8" s="118">
        <v>176.78</v>
      </c>
      <c r="M8" s="31" t="s">
        <v>258</v>
      </c>
      <c r="N8" s="109">
        <v>198.2678329210122</v>
      </c>
    </row>
    <row r="9" spans="2:14">
      <c r="B9" s="2" t="s">
        <v>259</v>
      </c>
      <c r="C9" s="7">
        <v>9693</v>
      </c>
      <c r="D9" s="7">
        <v>9612</v>
      </c>
      <c r="E9" s="7">
        <v>10672</v>
      </c>
      <c r="F9" s="7">
        <v>10487</v>
      </c>
      <c r="G9" s="7">
        <v>13678</v>
      </c>
      <c r="H9" s="7">
        <v>15728.34545341163</v>
      </c>
      <c r="I9" s="7">
        <v>16537.6592869202</v>
      </c>
      <c r="J9" s="1"/>
    </row>
    <row r="10" spans="2:14">
      <c r="B10" s="3" t="s">
        <v>260</v>
      </c>
      <c r="C10" s="107">
        <v>0.15054047338013291</v>
      </c>
      <c r="D10" s="107">
        <v>0.14330441005456659</v>
      </c>
      <c r="E10" s="107">
        <v>0.15484619849100409</v>
      </c>
      <c r="F10" s="107">
        <v>0.12988927147068291</v>
      </c>
      <c r="G10" s="107">
        <v>0.15437400539485119</v>
      </c>
      <c r="H10" s="107">
        <v>0.16316142792449079</v>
      </c>
      <c r="I10" s="107">
        <v>0.16407270309681779</v>
      </c>
      <c r="K10" s="134"/>
      <c r="L10" s="131"/>
      <c r="M10" s="131"/>
      <c r="N10" s="131"/>
    </row>
    <row r="11" spans="2:14">
      <c r="B11" s="3" t="s">
        <v>261</v>
      </c>
      <c r="C11" s="3"/>
      <c r="D11" s="6">
        <v>-7.2360633255663387E-3</v>
      </c>
      <c r="E11" s="6">
        <v>1.154178843643747E-2</v>
      </c>
      <c r="F11" s="6">
        <v>-2.495692702032112E-2</v>
      </c>
      <c r="G11" s="6">
        <v>2.448473392416825E-2</v>
      </c>
      <c r="H11" s="6">
        <v>8.7874225296396546E-3</v>
      </c>
      <c r="I11" s="6">
        <v>9.1127517232700295E-4</v>
      </c>
      <c r="J11" s="6"/>
    </row>
    <row r="12" spans="2:14">
      <c r="B12" s="2" t="s">
        <v>137</v>
      </c>
      <c r="C12" s="1">
        <v>0.18535231799970031</v>
      </c>
      <c r="D12" s="1">
        <v>0.21804471251030991</v>
      </c>
      <c r="E12" s="1">
        <v>0.28474035083299881</v>
      </c>
      <c r="F12" s="1">
        <v>0.25847785601930923</v>
      </c>
      <c r="G12" s="1">
        <v>0.36724457396137777</v>
      </c>
      <c r="H12" s="1">
        <v>0.43082702482683222</v>
      </c>
      <c r="I12" s="1">
        <v>0.40025339682988698</v>
      </c>
    </row>
    <row r="13" spans="2:14">
      <c r="B13" s="9" t="s">
        <v>262</v>
      </c>
      <c r="C13" s="108">
        <v>15.83106468585577</v>
      </c>
      <c r="D13" s="108">
        <v>18.212237619642121</v>
      </c>
      <c r="E13" s="108">
        <v>14.686240254872571</v>
      </c>
      <c r="F13" s="108">
        <v>17.940363497663771</v>
      </c>
      <c r="G13" s="108">
        <v>20.16528439830385</v>
      </c>
      <c r="H13" s="108">
        <v>17.6570654216215</v>
      </c>
      <c r="I13" s="108">
        <v>17.300881981927631</v>
      </c>
    </row>
    <row r="14" spans="2:14">
      <c r="B14" s="5" t="s">
        <v>263</v>
      </c>
      <c r="C14" s="106">
        <v>6.8257866642942933</v>
      </c>
      <c r="D14" s="106">
        <v>8.1482046173896858</v>
      </c>
      <c r="E14" s="106">
        <v>8.4706023888018169</v>
      </c>
      <c r="F14" s="106">
        <v>9.4824147976412458</v>
      </c>
      <c r="G14" s="106">
        <v>13.03747211193042</v>
      </c>
      <c r="H14" s="106">
        <v>12.44957394463747</v>
      </c>
      <c r="I14" s="106">
        <v>12.441008047976281</v>
      </c>
    </row>
    <row r="15" spans="2:14">
      <c r="B15" s="5" t="s">
        <v>264</v>
      </c>
      <c r="C15" s="5"/>
      <c r="D15" s="4">
        <v>4.1193485166691239E-2</v>
      </c>
      <c r="E15" s="4">
        <v>5.9190098287415477E-2</v>
      </c>
      <c r="F15" s="4">
        <v>3.5316873328442577E-2</v>
      </c>
      <c r="G15" s="4">
        <v>2.951541029524864E-2</v>
      </c>
      <c r="H15" s="4">
        <v>3.8817923802365123E-2</v>
      </c>
      <c r="I15" s="4">
        <v>3.8553052026852191E-2</v>
      </c>
      <c r="J15" s="1"/>
    </row>
    <row r="16" spans="2:14">
      <c r="B16" s="5" t="s">
        <v>265</v>
      </c>
      <c r="C16" s="4">
        <v>0.44970597338285362</v>
      </c>
      <c r="D16" s="4">
        <v>0.50769870994590094</v>
      </c>
      <c r="E16" s="4">
        <v>0.51236881559220393</v>
      </c>
      <c r="F16" s="4">
        <v>0.47191761228187279</v>
      </c>
      <c r="G16" s="4">
        <v>0.58049422430179853</v>
      </c>
      <c r="H16" s="4">
        <v>0.74839298196458814</v>
      </c>
      <c r="I16" s="4">
        <v>0.59530740678656946</v>
      </c>
      <c r="J16" s="1"/>
    </row>
    <row r="19" spans="2:8">
      <c r="B19" s="132" t="s">
        <v>266</v>
      </c>
      <c r="C19" s="131"/>
      <c r="D19" s="131"/>
      <c r="E19" s="131"/>
      <c r="F19" s="131"/>
      <c r="G19" s="131"/>
    </row>
    <row r="20" spans="2:8">
      <c r="B20" s="10" t="s">
        <v>267</v>
      </c>
      <c r="C20" s="10">
        <v>2021</v>
      </c>
      <c r="D20" s="10">
        <v>2022</v>
      </c>
      <c r="E20" s="10">
        <v>2023</v>
      </c>
      <c r="F20" s="10">
        <v>2024</v>
      </c>
      <c r="G20" s="10">
        <v>2025</v>
      </c>
    </row>
    <row r="21" spans="2:8">
      <c r="B21" s="2" t="s">
        <v>249</v>
      </c>
      <c r="C21" s="15">
        <v>355.41</v>
      </c>
      <c r="D21" s="15">
        <v>486.49</v>
      </c>
      <c r="E21" s="15">
        <v>453.24</v>
      </c>
      <c r="F21" s="15">
        <v>485.94</v>
      </c>
      <c r="G21" s="15">
        <v>483.67</v>
      </c>
    </row>
    <row r="22" spans="2:8">
      <c r="B22" s="2" t="s">
        <v>251</v>
      </c>
      <c r="C22" s="7">
        <v>8846</v>
      </c>
      <c r="D22" s="7">
        <v>14999</v>
      </c>
      <c r="E22" s="7">
        <v>18161</v>
      </c>
      <c r="F22" s="7">
        <v>19366</v>
      </c>
      <c r="G22" s="7">
        <v>20041</v>
      </c>
    </row>
    <row r="23" spans="2:8">
      <c r="B23" s="2" t="s">
        <v>254</v>
      </c>
      <c r="C23" s="7">
        <v>98448.57</v>
      </c>
      <c r="D23" s="7">
        <v>128919.85</v>
      </c>
      <c r="E23" s="7">
        <v>113763.24</v>
      </c>
      <c r="F23" s="7">
        <v>116139.66</v>
      </c>
      <c r="G23" s="7">
        <v>113178.78</v>
      </c>
    </row>
    <row r="24" spans="2:8">
      <c r="B24" s="2" t="s">
        <v>255</v>
      </c>
      <c r="C24" s="7">
        <v>107294.57</v>
      </c>
      <c r="D24" s="7">
        <v>143918.85</v>
      </c>
      <c r="E24" s="7">
        <v>131924.24</v>
      </c>
      <c r="F24" s="7">
        <v>135505.66</v>
      </c>
      <c r="G24" s="7">
        <v>133219.78</v>
      </c>
    </row>
    <row r="25" spans="2:8">
      <c r="B25" s="2" t="s">
        <v>135</v>
      </c>
      <c r="C25" s="7">
        <v>17463</v>
      </c>
      <c r="D25" s="7">
        <v>17463</v>
      </c>
      <c r="E25" s="7">
        <v>18281</v>
      </c>
      <c r="F25" s="7">
        <v>17718</v>
      </c>
      <c r="G25" s="7">
        <v>17376</v>
      </c>
    </row>
    <row r="26" spans="2:8">
      <c r="B26" s="2" t="s">
        <v>259</v>
      </c>
      <c r="C26" s="7">
        <v>10487</v>
      </c>
      <c r="D26" s="7">
        <v>9752</v>
      </c>
      <c r="E26" s="7">
        <v>9937</v>
      </c>
      <c r="F26" s="7">
        <v>8572</v>
      </c>
      <c r="G26" s="7">
        <v>9418</v>
      </c>
    </row>
    <row r="27" spans="2:8">
      <c r="B27" s="3" t="s">
        <v>260</v>
      </c>
      <c r="C27" s="6">
        <v>0.15641966469781041</v>
      </c>
      <c r="D27" s="6">
        <v>0.14779340446168771</v>
      </c>
      <c r="E27" s="6">
        <v>0.14706012934542931</v>
      </c>
      <c r="F27" s="6">
        <v>0.1206593190039835</v>
      </c>
      <c r="G27" s="6">
        <v>0.12549301780194011</v>
      </c>
      <c r="H27" s="1"/>
    </row>
    <row r="28" spans="2:8">
      <c r="B28" s="3" t="s">
        <v>261</v>
      </c>
      <c r="C28" s="15"/>
      <c r="D28" s="99">
        <v>-8.6262602361227292E-3</v>
      </c>
      <c r="E28" s="99">
        <v>-7.3327511625842501E-4</v>
      </c>
      <c r="F28" s="99">
        <v>-2.640081034144574E-2</v>
      </c>
      <c r="G28" s="99">
        <v>4.8336987979565732E-3</v>
      </c>
    </row>
    <row r="29" spans="2:8">
      <c r="B29" s="2" t="s">
        <v>137</v>
      </c>
      <c r="C29" s="99">
        <v>0.46193714434066457</v>
      </c>
      <c r="D29" s="99">
        <v>0.42741751585124022</v>
      </c>
      <c r="E29" s="99">
        <v>0.39873959716472152</v>
      </c>
      <c r="F29" s="99">
        <v>0.33313298091937338</v>
      </c>
      <c r="G29" s="99">
        <v>0.39057559038899692</v>
      </c>
    </row>
    <row r="30" spans="2:8">
      <c r="B30" s="9" t="s">
        <v>262</v>
      </c>
      <c r="C30" s="108">
        <v>10.23119767330981</v>
      </c>
      <c r="D30" s="108">
        <v>14.75788043478261</v>
      </c>
      <c r="E30" s="108">
        <v>13.27606319814833</v>
      </c>
      <c r="F30" s="108">
        <v>15.807939804013071</v>
      </c>
      <c r="G30" s="108">
        <v>14.14523040985347</v>
      </c>
    </row>
    <row r="31" spans="2:8">
      <c r="B31" s="5" t="s">
        <v>263</v>
      </c>
      <c r="C31" s="106">
        <v>6.1441086869380994</v>
      </c>
      <c r="D31" s="106">
        <v>8.2413588730458684</v>
      </c>
      <c r="E31" s="106">
        <v>7.2164673704939553</v>
      </c>
      <c r="F31" s="106">
        <v>7.6479094705948754</v>
      </c>
      <c r="G31" s="106">
        <v>7.6668842081031308</v>
      </c>
    </row>
    <row r="32" spans="2:8">
      <c r="B32" s="5" t="s">
        <v>264</v>
      </c>
      <c r="C32" s="4">
        <v>5.6237701497848402E-2</v>
      </c>
      <c r="D32" s="4">
        <v>3.2393254948882649E-2</v>
      </c>
      <c r="E32" s="4">
        <v>4.7216493344968302E-2</v>
      </c>
      <c r="F32" s="4">
        <v>3.9016820404402297E-2</v>
      </c>
      <c r="G32" s="4">
        <v>4.8258599436209852E-2</v>
      </c>
      <c r="H32" s="1"/>
    </row>
    <row r="33" spans="2:8">
      <c r="B33" s="5" t="s">
        <v>265</v>
      </c>
      <c r="C33" s="4">
        <v>0.57537904071707824</v>
      </c>
      <c r="D33" s="4">
        <v>0.4780557834290402</v>
      </c>
      <c r="E33" s="4">
        <v>0.62684914964274929</v>
      </c>
      <c r="F33" s="4">
        <v>0.61677554829678016</v>
      </c>
      <c r="G33" s="4">
        <v>0.68262900828201312</v>
      </c>
      <c r="H33" s="1"/>
    </row>
  </sheetData>
  <mergeCells count="4">
    <mergeCell ref="K3:N3"/>
    <mergeCell ref="B19:G19"/>
    <mergeCell ref="B2:I2"/>
    <mergeCell ref="K10:N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38"/>
  <sheetViews>
    <sheetView showGridLines="0" tabSelected="1" zoomScale="97" workbookViewId="0">
      <selection activeCell="G15" sqref="G15"/>
    </sheetView>
  </sheetViews>
  <sheetFormatPr baseColWidth="10" defaultRowHeight="16"/>
  <cols>
    <col min="1" max="1" width="10.83203125" style="2" customWidth="1"/>
    <col min="2" max="2" width="45" style="2" bestFit="1" customWidth="1"/>
    <col min="3" max="3" width="10.83203125" style="2" customWidth="1"/>
    <col min="4" max="4" width="12" style="2" bestFit="1" customWidth="1"/>
    <col min="5" max="6" width="10.83203125" style="2" customWidth="1"/>
    <col min="7" max="7" width="12.5" style="2" bestFit="1" customWidth="1"/>
    <col min="8" max="8" width="10.83203125" style="2" customWidth="1"/>
    <col min="9" max="16384" width="10.83203125" style="2"/>
  </cols>
  <sheetData>
    <row r="2" spans="2:12">
      <c r="B2" s="10" t="s">
        <v>268</v>
      </c>
      <c r="C2" s="10">
        <v>2021</v>
      </c>
      <c r="D2" s="10">
        <v>2022</v>
      </c>
      <c r="E2" s="10">
        <v>2023</v>
      </c>
      <c r="F2" s="10">
        <v>2024</v>
      </c>
      <c r="G2" s="10">
        <v>2025</v>
      </c>
      <c r="H2" s="77" t="s">
        <v>7</v>
      </c>
      <c r="I2" s="77" t="s">
        <v>8</v>
      </c>
    </row>
    <row r="3" spans="2:12">
      <c r="B3" s="5" t="s">
        <v>269</v>
      </c>
      <c r="H3" s="7"/>
      <c r="I3" s="7"/>
    </row>
    <row r="4" spans="2:12">
      <c r="B4" s="3" t="s">
        <v>270</v>
      </c>
      <c r="C4" s="7">
        <v>18449</v>
      </c>
      <c r="D4" s="7">
        <v>20597</v>
      </c>
      <c r="E4" s="7">
        <v>26253</v>
      </c>
      <c r="F4" s="7">
        <v>28284</v>
      </c>
      <c r="G4" s="7">
        <v>30196</v>
      </c>
      <c r="H4" s="7">
        <v>32022.300054969131</v>
      </c>
      <c r="I4" s="7">
        <v>32662.74605606851</v>
      </c>
    </row>
    <row r="5" spans="2:12">
      <c r="B5" s="3" t="s">
        <v>143</v>
      </c>
      <c r="C5" s="7">
        <v>24000</v>
      </c>
      <c r="D5" s="7">
        <v>25000</v>
      </c>
      <c r="E5" s="7">
        <v>30000</v>
      </c>
      <c r="F5" s="7">
        <v>36000</v>
      </c>
      <c r="G5" s="7">
        <v>42000</v>
      </c>
      <c r="H5" s="7">
        <v>48404.460010993833</v>
      </c>
      <c r="I5" s="7">
        <v>55916.891603889577</v>
      </c>
    </row>
    <row r="6" spans="2:12">
      <c r="B6" s="5" t="s">
        <v>23</v>
      </c>
      <c r="H6" s="7"/>
      <c r="I6" s="7"/>
    </row>
    <row r="7" spans="2:12">
      <c r="B7" s="3" t="s">
        <v>270</v>
      </c>
      <c r="C7" s="7">
        <v>18150</v>
      </c>
      <c r="D7" s="7">
        <v>20530</v>
      </c>
      <c r="E7" s="7">
        <v>18296</v>
      </c>
      <c r="F7" s="7">
        <v>28066</v>
      </c>
      <c r="G7" s="7">
        <v>32916</v>
      </c>
      <c r="H7" s="7">
        <v>37362.314265601868</v>
      </c>
      <c r="I7" s="7">
        <v>38856.806836225936</v>
      </c>
      <c r="L7" s="1"/>
    </row>
    <row r="8" spans="2:12">
      <c r="B8" s="3" t="s">
        <v>143</v>
      </c>
      <c r="C8" s="7">
        <v>85000</v>
      </c>
      <c r="D8" s="7">
        <v>100000</v>
      </c>
      <c r="E8" s="7">
        <v>114000</v>
      </c>
      <c r="F8" s="7">
        <v>119000</v>
      </c>
      <c r="G8" s="7">
        <v>151000</v>
      </c>
      <c r="H8" s="7">
        <v>188362.31426560189</v>
      </c>
      <c r="I8" s="7">
        <v>229161.9614436391</v>
      </c>
    </row>
    <row r="9" spans="2:12">
      <c r="B9" s="5" t="s">
        <v>271</v>
      </c>
      <c r="H9" s="7"/>
      <c r="I9" s="7"/>
    </row>
    <row r="10" spans="2:12">
      <c r="B10" s="3" t="s">
        <v>270</v>
      </c>
      <c r="C10" s="7">
        <v>30719</v>
      </c>
      <c r="D10" s="7">
        <v>29175</v>
      </c>
      <c r="E10" s="7">
        <v>26350</v>
      </c>
      <c r="F10" s="7">
        <v>26713</v>
      </c>
      <c r="G10" s="7">
        <v>28043</v>
      </c>
      <c r="H10" s="7">
        <v>29931.191501421381</v>
      </c>
      <c r="I10" s="7">
        <v>32026.374906520879</v>
      </c>
    </row>
    <row r="11" spans="2:12">
      <c r="B11" s="3" t="s">
        <v>143</v>
      </c>
      <c r="C11" s="7">
        <v>47000</v>
      </c>
      <c r="D11" s="7">
        <v>50000</v>
      </c>
      <c r="E11" s="7">
        <v>52000</v>
      </c>
      <c r="F11" s="7">
        <v>63000</v>
      </c>
      <c r="G11" s="7">
        <v>75000</v>
      </c>
      <c r="H11" s="7">
        <v>89965.595750710694</v>
      </c>
      <c r="I11" s="7">
        <v>107580.1019492972</v>
      </c>
    </row>
    <row r="12" spans="2:12">
      <c r="B12" s="72" t="s">
        <v>272</v>
      </c>
      <c r="C12" s="72"/>
      <c r="D12" s="50">
        <v>21597</v>
      </c>
      <c r="E12" s="50">
        <v>31253</v>
      </c>
      <c r="F12" s="50">
        <v>34284</v>
      </c>
      <c r="G12" s="50">
        <v>36196</v>
      </c>
      <c r="H12" s="50">
        <v>38426.760065962953</v>
      </c>
      <c r="I12" s="50">
        <v>40175.177648964273</v>
      </c>
    </row>
    <row r="13" spans="2:12">
      <c r="B13" s="2" t="s">
        <v>273</v>
      </c>
      <c r="D13" s="82">
        <v>1.0485507598193911</v>
      </c>
      <c r="E13" s="82">
        <v>1.190454424256276</v>
      </c>
      <c r="F13" s="82">
        <v>1.2121340687314379</v>
      </c>
      <c r="G13" s="82">
        <v>1.1987018148099089</v>
      </c>
      <c r="H13" s="82">
        <v>1.2</v>
      </c>
      <c r="I13" s="86">
        <v>1.23</v>
      </c>
    </row>
    <row r="14" spans="2:12">
      <c r="B14" s="5" t="s">
        <v>274</v>
      </c>
      <c r="C14" s="5"/>
      <c r="D14" s="87">
        <v>0.95227212128137739</v>
      </c>
      <c r="E14" s="87">
        <v>1.0606703436571909</v>
      </c>
      <c r="F14" s="87">
        <v>1.192210888859452</v>
      </c>
      <c r="G14" s="87">
        <v>1.3115859862628001</v>
      </c>
      <c r="H14" s="87">
        <v>1.481947045355686</v>
      </c>
      <c r="I14" s="87"/>
    </row>
    <row r="15" spans="2:12">
      <c r="B15" s="5" t="s">
        <v>275</v>
      </c>
      <c r="C15" s="5"/>
      <c r="D15" s="4">
        <v>0.85820833333333335</v>
      </c>
      <c r="E15" s="4">
        <v>1.0501199999999999</v>
      </c>
      <c r="F15" s="4">
        <v>0.94279999999999997</v>
      </c>
      <c r="G15" s="4">
        <v>0.83877777777777773</v>
      </c>
      <c r="H15" s="4">
        <v>0.76243571559450307</v>
      </c>
      <c r="I15" s="4">
        <v>0.67478794409957288</v>
      </c>
    </row>
    <row r="16" spans="2:12">
      <c r="D16" s="79"/>
      <c r="E16" s="79"/>
      <c r="F16" s="79"/>
      <c r="G16" s="79"/>
      <c r="H16" s="79"/>
      <c r="I16" s="12"/>
    </row>
    <row r="17" spans="2:9">
      <c r="B17" s="2" t="s">
        <v>276</v>
      </c>
      <c r="D17" s="54">
        <v>35530</v>
      </c>
      <c r="E17" s="54">
        <v>32296</v>
      </c>
      <c r="F17" s="54">
        <v>33066</v>
      </c>
      <c r="G17" s="54">
        <v>64916</v>
      </c>
      <c r="H17" s="54">
        <v>74724.628531203736</v>
      </c>
      <c r="I17" s="54">
        <v>79656.454014263174</v>
      </c>
    </row>
    <row r="18" spans="2:9">
      <c r="B18" s="2" t="s">
        <v>277</v>
      </c>
      <c r="D18" s="83">
        <v>1.730638090599123</v>
      </c>
      <c r="E18" s="83">
        <v>1.765194578049847</v>
      </c>
      <c r="F18" s="83">
        <v>1.17815150003563</v>
      </c>
      <c r="G18" s="83">
        <v>1.9721715882853319</v>
      </c>
      <c r="H18" s="83">
        <v>2</v>
      </c>
      <c r="I18" s="83">
        <v>2.0499999999999998</v>
      </c>
    </row>
    <row r="19" spans="2:9">
      <c r="B19" s="5" t="s">
        <v>278</v>
      </c>
      <c r="C19" s="5"/>
      <c r="D19" s="84">
        <v>5.4656755574989067</v>
      </c>
      <c r="E19" s="84">
        <v>4.0618542008123706</v>
      </c>
      <c r="F19" s="84">
        <v>3.6152630939360799</v>
      </c>
      <c r="G19" s="84">
        <v>4.0415055375469668</v>
      </c>
      <c r="H19" s="84">
        <v>4.847601478410545</v>
      </c>
      <c r="I19" s="84"/>
    </row>
    <row r="20" spans="2:9">
      <c r="B20" s="5" t="s">
        <v>275</v>
      </c>
      <c r="C20" s="5"/>
      <c r="D20" s="4">
        <v>0.24152941176470591</v>
      </c>
      <c r="E20" s="4">
        <v>0.18296000000000001</v>
      </c>
      <c r="F20" s="4">
        <v>0.24619298245614041</v>
      </c>
      <c r="G20" s="4">
        <v>0.27660504201680669</v>
      </c>
      <c r="H20" s="4">
        <v>0.24743254480531041</v>
      </c>
      <c r="I20" s="4">
        <v>0.20628758458252741</v>
      </c>
    </row>
    <row r="21" spans="2:9">
      <c r="D21" s="80"/>
      <c r="E21" s="80"/>
      <c r="F21" s="80"/>
      <c r="G21" s="80"/>
    </row>
    <row r="22" spans="2:9" ht="17" customHeight="1">
      <c r="B22" s="2" t="s">
        <v>279</v>
      </c>
      <c r="D22" s="54">
        <v>32175</v>
      </c>
      <c r="E22" s="54">
        <v>28350</v>
      </c>
      <c r="F22" s="54">
        <v>37713</v>
      </c>
      <c r="G22" s="54">
        <v>40043</v>
      </c>
      <c r="H22" s="54">
        <v>44896.787252132068</v>
      </c>
      <c r="I22" s="54">
        <v>49640.881105107357</v>
      </c>
    </row>
    <row r="23" spans="2:9">
      <c r="B23" s="2" t="s">
        <v>280</v>
      </c>
      <c r="D23" s="83">
        <v>1.1028277634961441</v>
      </c>
      <c r="E23" s="83">
        <v>1.075901328273245</v>
      </c>
      <c r="F23" s="83">
        <v>1.411784524388874</v>
      </c>
      <c r="G23" s="83">
        <v>1.427914274507007</v>
      </c>
      <c r="H23" s="83">
        <v>1.5</v>
      </c>
      <c r="I23" s="86">
        <v>1.55</v>
      </c>
    </row>
    <row r="24" spans="2:9">
      <c r="B24" s="5" t="s">
        <v>281</v>
      </c>
      <c r="C24" s="5"/>
      <c r="D24" s="84">
        <v>1.897533206831119</v>
      </c>
      <c r="E24" s="84">
        <v>1.9466177516564971</v>
      </c>
      <c r="F24" s="84">
        <v>2.2465499411617871</v>
      </c>
      <c r="G24" s="84">
        <v>2.5057472234754958</v>
      </c>
      <c r="H24" s="84">
        <v>2.809109554649996</v>
      </c>
      <c r="I24" s="5"/>
    </row>
    <row r="25" spans="2:9">
      <c r="B25" s="5" t="s">
        <v>275</v>
      </c>
      <c r="C25" s="5"/>
      <c r="D25" s="4">
        <v>0.62074468085106382</v>
      </c>
      <c r="E25" s="4">
        <v>0.52700000000000002</v>
      </c>
      <c r="F25" s="4">
        <v>0.5137115384615385</v>
      </c>
      <c r="G25" s="4">
        <v>0.44512698412698409</v>
      </c>
      <c r="H25" s="4">
        <v>0.3990825533522851</v>
      </c>
      <c r="I25" s="4">
        <v>0.35598469214013828</v>
      </c>
    </row>
    <row r="26" spans="2:9">
      <c r="B26" s="72" t="s">
        <v>282</v>
      </c>
      <c r="C26" s="81"/>
      <c r="D26" s="81">
        <v>89302</v>
      </c>
      <c r="E26" s="81">
        <v>91899</v>
      </c>
      <c r="F26" s="81">
        <v>105063</v>
      </c>
      <c r="G26" s="81">
        <v>141155</v>
      </c>
      <c r="H26" s="81">
        <v>158048.1758492988</v>
      </c>
      <c r="I26" s="81">
        <v>169472.5127683348</v>
      </c>
    </row>
    <row r="27" spans="2:9">
      <c r="B27" s="2" t="s">
        <v>283</v>
      </c>
      <c r="C27" s="54">
        <v>67318</v>
      </c>
      <c r="D27" s="54">
        <v>70302</v>
      </c>
      <c r="E27" s="54">
        <v>70899</v>
      </c>
      <c r="F27" s="54">
        <v>83063</v>
      </c>
      <c r="G27" s="54">
        <v>91155</v>
      </c>
      <c r="H27" s="54">
        <v>99315.80582199237</v>
      </c>
      <c r="I27" s="54">
        <v>103545.9277988153</v>
      </c>
    </row>
    <row r="28" spans="2:9">
      <c r="B28" s="2" t="s">
        <v>284</v>
      </c>
      <c r="C28" s="54">
        <v>156000</v>
      </c>
      <c r="D28" s="54">
        <v>175000</v>
      </c>
      <c r="E28" s="54">
        <v>196000</v>
      </c>
      <c r="F28" s="54">
        <v>218000</v>
      </c>
      <c r="G28" s="54">
        <v>268000</v>
      </c>
      <c r="H28" s="54">
        <v>326732.37002730637</v>
      </c>
      <c r="I28" s="54">
        <v>392658.95499682578</v>
      </c>
    </row>
    <row r="29" spans="2:9">
      <c r="B29" s="3" t="s">
        <v>74</v>
      </c>
      <c r="C29" s="54"/>
      <c r="D29" s="6">
        <v>0.12179487179487181</v>
      </c>
      <c r="E29" s="6">
        <v>0.12</v>
      </c>
      <c r="F29" s="6">
        <v>0.1122448979591837</v>
      </c>
      <c r="G29" s="6">
        <v>0.2293577981651376</v>
      </c>
      <c r="H29" s="6">
        <v>0.21915063443024771</v>
      </c>
      <c r="I29" s="6">
        <v>0.20177549278025231</v>
      </c>
    </row>
    <row r="30" spans="2:9">
      <c r="B30" s="5" t="s">
        <v>285</v>
      </c>
      <c r="C30" s="5"/>
      <c r="D30" s="84">
        <v>1.2702625814343831</v>
      </c>
      <c r="E30" s="84">
        <v>1.296195997122668</v>
      </c>
      <c r="F30" s="84">
        <v>1.2648592032553601</v>
      </c>
      <c r="G30" s="84">
        <v>1.5485162635072129</v>
      </c>
      <c r="H30" s="84">
        <v>1.591369818139267</v>
      </c>
      <c r="I30" s="84">
        <v>1.636689306581053</v>
      </c>
    </row>
    <row r="31" spans="2:9">
      <c r="B31" s="5" t="s">
        <v>286</v>
      </c>
      <c r="D31" s="84">
        <v>2.4682999760222288</v>
      </c>
      <c r="E31" s="84">
        <v>2.3596547199113931</v>
      </c>
      <c r="F31" s="84">
        <v>2.3915309088914491</v>
      </c>
      <c r="G31" s="84">
        <v>2.6984627248591928</v>
      </c>
      <c r="H31" s="84">
        <v>3.155434279000632</v>
      </c>
    </row>
    <row r="34" spans="2:2" ht="17" customHeight="1">
      <c r="B34" s="89" t="s">
        <v>287</v>
      </c>
    </row>
    <row r="35" spans="2:2" ht="34" customHeight="1">
      <c r="B35" s="85" t="s">
        <v>288</v>
      </c>
    </row>
    <row r="36" spans="2:2" ht="51" customHeight="1">
      <c r="B36" s="85" t="s">
        <v>289</v>
      </c>
    </row>
    <row r="37" spans="2:2" ht="85" customHeight="1">
      <c r="B37" s="85" t="s">
        <v>290</v>
      </c>
    </row>
    <row r="38" spans="2:2" ht="51" customHeight="1">
      <c r="B38" s="88" t="s">
        <v>291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T23"/>
  <sheetViews>
    <sheetView showGridLines="0" workbookViewId="0">
      <selection activeCell="A26" sqref="A26"/>
    </sheetView>
  </sheetViews>
  <sheetFormatPr baseColWidth="10" defaultRowHeight="16"/>
  <cols>
    <col min="1" max="1" width="16" style="2" bestFit="1" customWidth="1"/>
    <col min="2" max="2" width="27.6640625" style="2" bestFit="1" customWidth="1"/>
    <col min="3" max="4" width="10.83203125" style="2" customWidth="1"/>
    <col min="5" max="5" width="12.6640625" style="2" bestFit="1" customWidth="1"/>
    <col min="6" max="7" width="10.83203125" style="2" customWidth="1"/>
    <col min="8" max="8" width="14.6640625" style="2" bestFit="1" customWidth="1"/>
    <col min="9" max="10" width="10.83203125" style="2" customWidth="1"/>
    <col min="11" max="11" width="15.6640625" style="2" bestFit="1" customWidth="1"/>
    <col min="12" max="12" width="10.83203125" style="2" customWidth="1"/>
    <col min="13" max="13" width="31" style="2" bestFit="1" customWidth="1"/>
    <col min="14" max="14" width="12.6640625" style="2" bestFit="1" customWidth="1"/>
    <col min="15" max="15" width="8.6640625" style="2" customWidth="1"/>
    <col min="16" max="16" width="9.33203125" style="2" bestFit="1" customWidth="1"/>
    <col min="17" max="17" width="20.6640625" style="2" bestFit="1" customWidth="1"/>
    <col min="18" max="18" width="9.33203125" style="2" bestFit="1" customWidth="1"/>
    <col min="19" max="19" width="14.6640625" style="2" bestFit="1" customWidth="1"/>
    <col min="20" max="20" width="10.83203125" style="2" customWidth="1"/>
    <col min="21" max="16384" width="10.83203125" style="2"/>
  </cols>
  <sheetData>
    <row r="3" spans="2:20">
      <c r="B3" s="132" t="s">
        <v>292</v>
      </c>
      <c r="C3" s="131"/>
      <c r="D3" s="131"/>
      <c r="E3" s="131"/>
      <c r="F3" s="131"/>
      <c r="G3" s="131"/>
      <c r="H3" s="131"/>
      <c r="K3" s="136" t="s">
        <v>293</v>
      </c>
      <c r="L3" s="131"/>
      <c r="M3" s="131"/>
      <c r="N3" s="131"/>
      <c r="O3" s="131"/>
      <c r="P3" s="131"/>
      <c r="Q3" s="131"/>
      <c r="R3" s="131"/>
      <c r="S3" s="131"/>
      <c r="T3" s="131"/>
    </row>
    <row r="4" spans="2:20">
      <c r="B4" s="78"/>
      <c r="C4" s="78"/>
      <c r="D4" s="78"/>
      <c r="E4" s="78"/>
      <c r="F4" s="78"/>
      <c r="G4" s="78"/>
      <c r="H4" s="78"/>
      <c r="K4" s="137">
        <v>2024</v>
      </c>
      <c r="L4" s="131"/>
      <c r="M4" s="131"/>
      <c r="N4" s="131"/>
      <c r="O4" s="131"/>
      <c r="P4" s="74"/>
      <c r="Q4" s="135">
        <v>2025</v>
      </c>
      <c r="R4" s="131"/>
      <c r="S4" s="131"/>
      <c r="T4" s="131"/>
    </row>
    <row r="5" spans="2:20">
      <c r="B5" s="10"/>
      <c r="C5" s="10">
        <v>2021</v>
      </c>
      <c r="D5" s="10">
        <v>2022</v>
      </c>
      <c r="E5" s="10">
        <v>2023</v>
      </c>
      <c r="F5" s="10">
        <v>2024</v>
      </c>
      <c r="G5" s="10">
        <v>2025</v>
      </c>
      <c r="H5" s="77" t="s">
        <v>294</v>
      </c>
      <c r="K5" s="61"/>
      <c r="L5" s="41" t="s">
        <v>9</v>
      </c>
      <c r="M5" s="41" t="s">
        <v>10</v>
      </c>
      <c r="N5" s="41" t="s">
        <v>11</v>
      </c>
      <c r="O5" s="41" t="s">
        <v>12</v>
      </c>
      <c r="P5" s="60"/>
      <c r="Q5" s="41" t="s">
        <v>13</v>
      </c>
      <c r="R5" s="41" t="s">
        <v>14</v>
      </c>
      <c r="S5" s="41" t="s">
        <v>15</v>
      </c>
      <c r="T5" s="41" t="s">
        <v>16</v>
      </c>
    </row>
    <row r="6" spans="2:20">
      <c r="B6" s="132" t="s">
        <v>295</v>
      </c>
      <c r="C6" s="131"/>
      <c r="D6" s="131"/>
      <c r="E6" s="131"/>
      <c r="F6" s="131"/>
      <c r="G6" s="131"/>
      <c r="H6" s="131"/>
      <c r="L6" s="42"/>
      <c r="M6" s="42"/>
      <c r="N6" s="42"/>
      <c r="O6" s="42"/>
      <c r="P6" s="42"/>
      <c r="Q6" s="42"/>
      <c r="R6" s="42"/>
      <c r="S6" s="42"/>
      <c r="T6" s="42"/>
    </row>
    <row r="7" spans="2:20">
      <c r="B7" s="2" t="s">
        <v>296</v>
      </c>
      <c r="C7" s="6">
        <v>0.1500434863639187</v>
      </c>
      <c r="D7" s="6">
        <v>0.13579032113784781</v>
      </c>
      <c r="E7" s="6">
        <v>0.1572547881601857</v>
      </c>
      <c r="F7" s="6">
        <v>0.13594589908097801</v>
      </c>
      <c r="G7" s="6">
        <v>0.16591988984571629</v>
      </c>
      <c r="H7" s="90">
        <v>0.1489908769177293</v>
      </c>
      <c r="K7" s="2" t="s">
        <v>297</v>
      </c>
      <c r="L7" s="6">
        <v>3.4654234654234652E-2</v>
      </c>
      <c r="M7" s="6">
        <v>3.5799401653060191E-2</v>
      </c>
      <c r="N7" s="6">
        <v>3.7383642789586342E-2</v>
      </c>
      <c r="O7" s="6">
        <v>3.7367617814364332E-2</v>
      </c>
      <c r="P7" s="4"/>
      <c r="Q7" s="6">
        <v>3.1370038412291933E-2</v>
      </c>
      <c r="R7" s="6">
        <v>3.2296927853204198E-2</v>
      </c>
      <c r="S7" s="6">
        <v>3.0429753536791532E-2</v>
      </c>
      <c r="T7" s="6">
        <v>3.2552190774816407E-2</v>
      </c>
    </row>
    <row r="8" spans="2:20">
      <c r="B8" s="2" t="s">
        <v>93</v>
      </c>
      <c r="C8" s="6">
        <v>0.17644592160029821</v>
      </c>
      <c r="D8" s="6">
        <v>0.17195932850284759</v>
      </c>
      <c r="E8" s="6">
        <v>0.176131746952989</v>
      </c>
      <c r="F8" s="6">
        <v>0.18046025415541631</v>
      </c>
      <c r="G8" s="6">
        <v>0.19290543209597871</v>
      </c>
      <c r="H8" s="91">
        <v>0.17958053666150589</v>
      </c>
      <c r="K8" s="2" t="s">
        <v>31</v>
      </c>
      <c r="L8" s="6">
        <v>7.2209272209272216E-2</v>
      </c>
      <c r="M8" s="6">
        <v>7.3474975914000304E-2</v>
      </c>
      <c r="N8" s="6">
        <v>6.9142316690726263E-2</v>
      </c>
      <c r="O8" s="6">
        <v>7.2792859455209732E-2</v>
      </c>
      <c r="P8" s="6"/>
      <c r="Q8" s="6">
        <v>7.1308972717423424E-2</v>
      </c>
      <c r="R8" s="6">
        <v>7.2888188684490984E-2</v>
      </c>
      <c r="S8" s="6">
        <v>6.3884687249755323E-2</v>
      </c>
      <c r="T8" s="6">
        <v>6.7579833319580826E-2</v>
      </c>
    </row>
    <row r="9" spans="2:20">
      <c r="B9" s="2" t="s">
        <v>94</v>
      </c>
      <c r="C9" s="6">
        <v>0.1425420885879356</v>
      </c>
      <c r="D9" s="6">
        <v>0.15828786116826191</v>
      </c>
      <c r="E9" s="6">
        <v>0.17087928032501451</v>
      </c>
      <c r="F9" s="6">
        <v>0.15814114791052539</v>
      </c>
      <c r="G9" s="6">
        <v>0.1508301073327088</v>
      </c>
      <c r="H9" s="91">
        <v>0.15613609706488929</v>
      </c>
      <c r="K9" s="2" t="s">
        <v>298</v>
      </c>
      <c r="L9" s="6">
        <v>1.926961926961927E-2</v>
      </c>
      <c r="M9" s="6">
        <v>-4.5433801531362512E-2</v>
      </c>
      <c r="N9" s="6">
        <v>6.6703170889541542E-3</v>
      </c>
      <c r="O9" s="6">
        <v>1.193173935161634E-2</v>
      </c>
      <c r="P9" s="6"/>
      <c r="Q9" s="6">
        <v>1.9698611247907021E-4</v>
      </c>
      <c r="R9" s="6">
        <v>1.8534822297391221E-3</v>
      </c>
      <c r="S9" s="6">
        <v>2.802740457336062E-3</v>
      </c>
      <c r="T9" s="6">
        <v>1.262480402673488E-2</v>
      </c>
    </row>
    <row r="10" spans="2:20">
      <c r="B10" s="2" t="s">
        <v>95</v>
      </c>
      <c r="C10" s="6">
        <v>6.2402932223395657E-2</v>
      </c>
      <c r="D10" s="6">
        <v>7.4007812267048334E-2</v>
      </c>
      <c r="E10" s="6">
        <v>0.10266976204294841</v>
      </c>
      <c r="F10" s="6">
        <v>8.9685154450196938E-2</v>
      </c>
      <c r="G10" s="6">
        <v>8.7355958601853204E-2</v>
      </c>
      <c r="H10" s="92">
        <v>8.3224323917088491E-2</v>
      </c>
    </row>
    <row r="11" spans="2:20">
      <c r="K11" s="43" t="s">
        <v>299</v>
      </c>
      <c r="L11" s="68">
        <v>7.1759122463347813E-2</v>
      </c>
      <c r="N11" s="43" t="s">
        <v>300</v>
      </c>
      <c r="O11" s="68">
        <v>3.3012136533263292E-2</v>
      </c>
      <c r="Q11" s="62" t="s">
        <v>301</v>
      </c>
      <c r="R11" s="63">
        <v>3.3981725936043698E-2</v>
      </c>
    </row>
    <row r="12" spans="2:20">
      <c r="B12" s="132" t="s">
        <v>302</v>
      </c>
      <c r="C12" s="131"/>
      <c r="D12" s="131"/>
      <c r="E12" s="131"/>
      <c r="F12" s="131"/>
      <c r="G12" s="131"/>
      <c r="H12" s="131"/>
      <c r="K12" s="69" t="s">
        <v>303</v>
      </c>
      <c r="L12" s="70">
        <v>7.3181582299245651E-2</v>
      </c>
      <c r="N12" s="69" t="s">
        <v>304</v>
      </c>
      <c r="O12" s="70">
        <v>3.4048164753132201E-2</v>
      </c>
      <c r="Q12" s="64" t="s">
        <v>305</v>
      </c>
      <c r="R12" s="65">
        <v>7.0410138280057377E-2</v>
      </c>
    </row>
    <row r="13" spans="2:20">
      <c r="B13" s="2" t="s">
        <v>106</v>
      </c>
      <c r="C13" s="6">
        <v>0.13591041809032739</v>
      </c>
      <c r="D13" s="6">
        <v>0.14753853952351129</v>
      </c>
      <c r="E13" s="6">
        <v>0.1552234474753337</v>
      </c>
      <c r="F13" s="6">
        <v>0.15973890856845599</v>
      </c>
      <c r="G13" s="6">
        <v>0.17939573152150601</v>
      </c>
      <c r="H13" s="90">
        <v>0.15556140903582691</v>
      </c>
      <c r="K13" s="69" t="s">
        <v>306</v>
      </c>
      <c r="L13" s="70">
        <v>6.6513501970240793E-2</v>
      </c>
      <c r="N13" s="69" t="s">
        <v>307</v>
      </c>
      <c r="O13" s="70">
        <v>3.3906698163188927E-2</v>
      </c>
      <c r="Q13" s="66" t="s">
        <v>308</v>
      </c>
      <c r="R13" s="67">
        <v>1.239485875639549E-3</v>
      </c>
    </row>
    <row r="14" spans="2:20">
      <c r="B14" s="2" t="s">
        <v>309</v>
      </c>
      <c r="C14" s="6">
        <v>0.21308318320183889</v>
      </c>
      <c r="D14" s="6">
        <v>0.21764021826639229</v>
      </c>
      <c r="E14" s="6">
        <v>0.24931804991294251</v>
      </c>
      <c r="F14" s="6">
        <v>0.23057296440337879</v>
      </c>
      <c r="G14" s="6">
        <v>0.24395336501021411</v>
      </c>
      <c r="H14" s="91">
        <v>0.23091355615895329</v>
      </c>
      <c r="K14" s="46" t="s">
        <v>310</v>
      </c>
      <c r="L14" s="71">
        <v>7.0186346387395279E-2</v>
      </c>
      <c r="N14" s="46" t="s">
        <v>311</v>
      </c>
      <c r="O14" s="71">
        <v>3.4959904294590373E-2</v>
      </c>
    </row>
    <row r="15" spans="2:20">
      <c r="B15" s="2" t="s">
        <v>312</v>
      </c>
      <c r="C15" s="6">
        <v>0.15782443933652229</v>
      </c>
      <c r="D15" s="6">
        <v>0.16398306348212419</v>
      </c>
      <c r="E15" s="6">
        <v>0.21643934997098091</v>
      </c>
      <c r="F15" s="6">
        <v>0.1836929326958805</v>
      </c>
      <c r="G15" s="6">
        <v>0.16195839869981829</v>
      </c>
      <c r="H15" s="91">
        <v>0.16090375140932331</v>
      </c>
      <c r="I15" s="2" t="s">
        <v>313</v>
      </c>
      <c r="L15" s="6"/>
    </row>
    <row r="16" spans="2:20">
      <c r="B16" s="2" t="s">
        <v>314</v>
      </c>
      <c r="C16" s="6">
        <v>4.1280984034292097E-2</v>
      </c>
      <c r="D16" s="6">
        <v>3.5796284700480067E-2</v>
      </c>
      <c r="E16" s="6">
        <v>3.6143354614045269E-2</v>
      </c>
      <c r="F16" s="6">
        <v>3.245064281998563E-2</v>
      </c>
      <c r="G16" s="6">
        <v>3.7335078947665433E-2</v>
      </c>
      <c r="H16" s="92">
        <v>3.6601269023293713E-2</v>
      </c>
      <c r="L16" s="7"/>
      <c r="M16" s="7"/>
      <c r="N16" s="7"/>
      <c r="O16" s="7"/>
      <c r="P16" s="7"/>
      <c r="Q16" s="7"/>
      <c r="R16" s="7"/>
      <c r="S16" s="7"/>
    </row>
    <row r="17" spans="2:19">
      <c r="L17" s="7"/>
      <c r="M17" s="7"/>
      <c r="N17" s="7"/>
      <c r="O17" s="7"/>
      <c r="P17" s="7"/>
      <c r="Q17" s="7"/>
      <c r="R17" s="7"/>
      <c r="S17" s="7"/>
    </row>
    <row r="18" spans="2:19">
      <c r="B18" s="132" t="s">
        <v>315</v>
      </c>
      <c r="C18" s="131"/>
      <c r="D18" s="131"/>
      <c r="E18" s="131"/>
      <c r="F18" s="131"/>
      <c r="G18" s="131"/>
      <c r="H18" s="131"/>
      <c r="I18" s="131"/>
      <c r="L18" s="7"/>
      <c r="M18" s="7"/>
      <c r="N18" s="7"/>
      <c r="O18" s="7"/>
      <c r="P18" s="7"/>
      <c r="Q18" s="7"/>
      <c r="R18" s="7"/>
      <c r="S18" s="7"/>
    </row>
    <row r="19" spans="2:19">
      <c r="B19" s="78"/>
      <c r="C19" s="78"/>
      <c r="D19" s="78"/>
      <c r="E19" s="78"/>
      <c r="F19" s="78"/>
      <c r="G19" s="78"/>
      <c r="H19" s="78"/>
      <c r="I19" s="78"/>
      <c r="L19" s="7"/>
      <c r="M19" s="7"/>
      <c r="N19" s="7"/>
      <c r="O19" s="7"/>
      <c r="P19" s="7"/>
      <c r="Q19" s="7"/>
      <c r="R19" s="7"/>
      <c r="S19" s="7"/>
    </row>
    <row r="20" spans="2:19">
      <c r="B20" s="119"/>
      <c r="C20" s="10">
        <v>2021</v>
      </c>
      <c r="D20" s="10">
        <v>2022</v>
      </c>
      <c r="E20" s="10">
        <v>2023</v>
      </c>
      <c r="F20" s="10">
        <v>2024</v>
      </c>
      <c r="G20" s="10">
        <v>2025</v>
      </c>
      <c r="H20" s="10">
        <v>2026</v>
      </c>
      <c r="I20" s="10">
        <v>2027</v>
      </c>
      <c r="L20" s="7"/>
      <c r="M20" s="7"/>
      <c r="N20" s="7"/>
      <c r="O20" s="7"/>
      <c r="P20" s="7"/>
      <c r="Q20" s="7"/>
      <c r="R20" s="7"/>
      <c r="S20" s="7"/>
    </row>
    <row r="21" spans="2:19">
      <c r="B21" s="2" t="s">
        <v>316</v>
      </c>
      <c r="C21" s="7">
        <v>2134</v>
      </c>
      <c r="D21" s="7">
        <v>2288</v>
      </c>
      <c r="E21" s="7">
        <v>2415</v>
      </c>
      <c r="F21" s="7">
        <v>2625</v>
      </c>
      <c r="G21" s="7">
        <v>2627</v>
      </c>
      <c r="H21" s="7">
        <v>3100</v>
      </c>
      <c r="I21" s="7">
        <v>3202</v>
      </c>
    </row>
    <row r="22" spans="2:19">
      <c r="B22" s="2" t="s">
        <v>317</v>
      </c>
      <c r="C22" s="7">
        <v>4557</v>
      </c>
      <c r="D22" s="7">
        <v>4108</v>
      </c>
      <c r="E22" s="7">
        <v>4211</v>
      </c>
      <c r="F22" s="7">
        <v>4364</v>
      </c>
      <c r="G22" s="7">
        <v>4378</v>
      </c>
      <c r="H22" s="7">
        <v>5241.7913122290347</v>
      </c>
      <c r="I22" s="7">
        <v>5357.9240967864898</v>
      </c>
    </row>
    <row r="23" spans="2:19">
      <c r="B23" s="3" t="s">
        <v>318</v>
      </c>
      <c r="C23" s="120">
        <v>2.1354264292408618</v>
      </c>
      <c r="D23" s="120">
        <v>1.795454545454545</v>
      </c>
      <c r="E23" s="120">
        <v>1.7436853002070389</v>
      </c>
      <c r="F23" s="120">
        <v>1.66247619047619</v>
      </c>
      <c r="G23" s="120">
        <v>1.6665397792158361</v>
      </c>
      <c r="H23" s="120">
        <v>1.690900423299688</v>
      </c>
      <c r="I23" s="120">
        <v>1.673305464330572</v>
      </c>
    </row>
  </sheetData>
  <mergeCells count="7">
    <mergeCell ref="B18:I18"/>
    <mergeCell ref="Q4:T4"/>
    <mergeCell ref="B12:H12"/>
    <mergeCell ref="K3:T3"/>
    <mergeCell ref="B6:H6"/>
    <mergeCell ref="B3:H3"/>
    <mergeCell ref="K4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37"/>
  <sheetViews>
    <sheetView topLeftCell="A21" zoomScale="83" workbookViewId="0">
      <selection activeCell="I40" sqref="I40"/>
    </sheetView>
  </sheetViews>
  <sheetFormatPr baseColWidth="10" defaultRowHeight="16"/>
  <cols>
    <col min="1" max="1" width="10.83203125" style="2" customWidth="1"/>
    <col min="2" max="2" width="19.33203125" style="2" bestFit="1" customWidth="1"/>
    <col min="3" max="4" width="20.83203125" style="2" bestFit="1" customWidth="1"/>
    <col min="5" max="5" width="10.83203125" style="2" customWidth="1"/>
    <col min="6" max="6" width="15.33203125" style="2" bestFit="1" customWidth="1"/>
    <col min="7" max="7" width="15.83203125" style="2" bestFit="1" customWidth="1"/>
    <col min="8" max="8" width="10.83203125" style="121" customWidth="1"/>
    <col min="9" max="9" width="22.83203125" style="2" bestFit="1" customWidth="1"/>
    <col min="10" max="10" width="22.33203125" style="2" bestFit="1" customWidth="1"/>
    <col min="11" max="11" width="10.83203125" style="2" customWidth="1"/>
    <col min="12" max="16384" width="10.83203125" style="2"/>
  </cols>
  <sheetData>
    <row r="2" spans="3:10">
      <c r="C2" s="138" t="s">
        <v>319</v>
      </c>
      <c r="D2" s="131"/>
      <c r="E2" s="131"/>
      <c r="F2" s="131"/>
      <c r="G2" s="131"/>
      <c r="H2" s="139"/>
      <c r="I2" s="131"/>
      <c r="J2" s="131"/>
    </row>
    <row r="3" spans="3:10">
      <c r="C3" s="10" t="s">
        <v>320</v>
      </c>
      <c r="D3" s="10" t="s">
        <v>321</v>
      </c>
      <c r="E3" s="10"/>
      <c r="F3" s="10" t="s">
        <v>322</v>
      </c>
      <c r="G3" s="10" t="s">
        <v>323</v>
      </c>
      <c r="H3" s="10"/>
      <c r="I3" s="10" t="s">
        <v>324</v>
      </c>
      <c r="J3" s="10" t="s">
        <v>325</v>
      </c>
    </row>
    <row r="4" spans="3:10">
      <c r="C4" s="7">
        <v>7366</v>
      </c>
      <c r="D4" s="7">
        <v>8173</v>
      </c>
      <c r="E4" s="7"/>
      <c r="F4" s="7">
        <v>6340</v>
      </c>
      <c r="G4" s="7">
        <v>6945</v>
      </c>
      <c r="H4" s="122"/>
      <c r="I4" s="7">
        <v>7217</v>
      </c>
      <c r="J4" s="7">
        <v>7602</v>
      </c>
    </row>
    <row r="5" spans="3:10">
      <c r="C5" s="7"/>
      <c r="D5" s="7"/>
      <c r="E5" s="7"/>
      <c r="F5" s="7"/>
      <c r="G5" s="7"/>
      <c r="H5" s="122"/>
      <c r="I5" s="7"/>
      <c r="J5" s="7"/>
    </row>
    <row r="6" spans="3:10">
      <c r="C6" s="138" t="s">
        <v>326</v>
      </c>
      <c r="D6" s="131"/>
      <c r="E6" s="131"/>
      <c r="F6" s="131"/>
      <c r="G6" s="131"/>
      <c r="H6" s="139"/>
      <c r="I6" s="131"/>
      <c r="J6" s="131"/>
    </row>
    <row r="7" spans="3:10">
      <c r="C7" s="10" t="s">
        <v>320</v>
      </c>
      <c r="D7" s="10" t="s">
        <v>321</v>
      </c>
      <c r="E7" s="10"/>
      <c r="F7" s="10" t="s">
        <v>322</v>
      </c>
      <c r="G7" s="10" t="s">
        <v>323</v>
      </c>
      <c r="H7" s="10"/>
      <c r="I7" s="10" t="s">
        <v>324</v>
      </c>
      <c r="J7" s="10" t="s">
        <v>325</v>
      </c>
    </row>
    <row r="8" spans="3:10">
      <c r="C8" s="7">
        <v>590</v>
      </c>
      <c r="D8" s="7">
        <v>711</v>
      </c>
      <c r="E8" s="7"/>
      <c r="F8" s="7">
        <v>678</v>
      </c>
      <c r="G8" s="7">
        <v>845</v>
      </c>
      <c r="H8" s="122"/>
      <c r="I8" s="7">
        <v>1227</v>
      </c>
      <c r="J8" s="7">
        <v>1298</v>
      </c>
    </row>
    <row r="9" spans="3:10">
      <c r="C9" s="10" t="s">
        <v>320</v>
      </c>
      <c r="D9" s="10" t="s">
        <v>321</v>
      </c>
      <c r="E9" s="10"/>
      <c r="F9" s="10" t="s">
        <v>322</v>
      </c>
      <c r="G9" s="10" t="s">
        <v>323</v>
      </c>
      <c r="H9" s="10"/>
      <c r="I9" s="10" t="s">
        <v>324</v>
      </c>
      <c r="J9" s="10" t="s">
        <v>325</v>
      </c>
    </row>
    <row r="10" spans="3:10">
      <c r="C10" s="6">
        <v>8.0097746402389355E-2</v>
      </c>
      <c r="D10" s="6">
        <v>8.6993759941270038E-2</v>
      </c>
      <c r="E10" s="6"/>
      <c r="F10" s="6">
        <v>0.1069400630914827</v>
      </c>
      <c r="G10" s="6">
        <v>0.1216702663786897</v>
      </c>
      <c r="H10" s="6"/>
      <c r="I10" s="6">
        <v>0.17001524179021749</v>
      </c>
      <c r="J10" s="6">
        <v>0.17074454091028679</v>
      </c>
    </row>
    <row r="33" spans="2:8">
      <c r="B33" s="10"/>
      <c r="C33" s="10">
        <v>2021</v>
      </c>
      <c r="D33" s="10">
        <v>2022</v>
      </c>
      <c r="E33" s="10">
        <v>2023</v>
      </c>
      <c r="F33" s="10">
        <v>2024</v>
      </c>
      <c r="G33" s="10">
        <v>2025</v>
      </c>
      <c r="H33" s="2"/>
    </row>
    <row r="34" spans="2:8">
      <c r="B34" s="2" t="s">
        <v>124</v>
      </c>
      <c r="C34" s="7">
        <v>64388</v>
      </c>
      <c r="D34" s="7">
        <v>67074</v>
      </c>
      <c r="E34" s="7">
        <v>68920</v>
      </c>
      <c r="F34" s="7">
        <v>80738</v>
      </c>
      <c r="G34" s="7">
        <v>88603</v>
      </c>
    </row>
    <row r="35" spans="2:8">
      <c r="B35" s="2" t="s">
        <v>29</v>
      </c>
      <c r="C35" s="6">
        <v>0.19399577561036219</v>
      </c>
      <c r="D35" s="6">
        <v>0.20377493514625639</v>
      </c>
      <c r="E35" s="6">
        <v>0.17540626813697041</v>
      </c>
      <c r="F35" s="6">
        <v>0.19086427704426659</v>
      </c>
      <c r="G35" s="6">
        <v>0.20077198288996989</v>
      </c>
    </row>
    <row r="36" spans="2:8">
      <c r="B36" s="2" t="s">
        <v>327</v>
      </c>
      <c r="C36" s="1">
        <v>7.976641610237932E-2</v>
      </c>
      <c r="D36" s="1">
        <v>8.2058621820675678E-2</v>
      </c>
      <c r="E36" s="1">
        <v>9.3746372605919906E-2</v>
      </c>
      <c r="F36" s="1">
        <v>7.583789541479849E-2</v>
      </c>
      <c r="G36" s="1">
        <v>0.1049625859169554</v>
      </c>
    </row>
    <row r="37" spans="2:8">
      <c r="B37" s="2" t="s">
        <v>328</v>
      </c>
      <c r="C37" s="6">
        <v>7.2552997083289827E-2</v>
      </c>
      <c r="D37" s="6">
        <v>7.9419745355875607E-2</v>
      </c>
      <c r="E37" s="6">
        <v>8.6118193586494932E-2</v>
      </c>
      <c r="F37" s="6">
        <v>5.7929690868448278E-2</v>
      </c>
      <c r="G37" s="6">
        <v>7.9782851596447074E-2</v>
      </c>
    </row>
  </sheetData>
  <mergeCells count="2">
    <mergeCell ref="C6:J6"/>
    <mergeCell ref="C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RTX Operating Model </vt:lpstr>
      <vt:lpstr>LMT Operating Model</vt:lpstr>
      <vt:lpstr>DCF Valuation</vt:lpstr>
      <vt:lpstr>Multiples Valuation</vt:lpstr>
      <vt:lpstr>Backlog  </vt:lpstr>
      <vt:lpstr>Line Item Projections</vt:lpstr>
      <vt:lpstr>Visuals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Rekas, Michael</dc:creator>
  <cp:lastModifiedBy>Rekas, Michael</cp:lastModifiedBy>
  <dcterms:created xsi:type="dcterms:W3CDTF">2026-03-02T20:27:52Z</dcterms:created>
  <dcterms:modified xsi:type="dcterms:W3CDTF">2026-05-08T03:14:22Z</dcterms:modified>
</cp:coreProperties>
</file>